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DMIN\Documents\"/>
    </mc:Choice>
  </mc:AlternateContent>
  <xr:revisionPtr revIDLastSave="0" documentId="8_{117CCD66-AFDC-4C7B-A240-1C297BD61264}" xr6:coauthVersionLast="45" xr6:coauthVersionMax="45" xr10:uidLastSave="{00000000-0000-0000-0000-000000000000}"/>
  <bookViews>
    <workbookView xWindow="-120" yWindow="-120" windowWidth="20730" windowHeight="11160" tabRatio="717" activeTab="4" xr2:uid="{00000000-000D-0000-FFFF-FFFF00000000}"/>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3'!$A$1:$L$12</definedName>
    <definedName name="_xlnm.Print_Area" localSheetId="6">'ANEXO 4'!$A$1:$P$22</definedName>
    <definedName name="_xlnm.Print_Area" localSheetId="1">'Instructivo 1'!$A$1:$B$32</definedName>
    <definedName name="_xlnm.Print_Area" localSheetId="5">'Instructivo 3'!$A$1:$B$22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7" l="1"/>
  <c r="H9" i="7" l="1"/>
  <c r="BA15" i="5" l="1"/>
  <c r="AT15" i="5"/>
  <c r="AN15" i="5"/>
  <c r="AH15" i="5"/>
  <c r="AB15" i="5"/>
  <c r="V15" i="5"/>
  <c r="O15" i="5"/>
  <c r="BA14" i="5"/>
  <c r="AT14" i="5"/>
  <c r="AN14" i="5"/>
  <c r="AH14" i="5"/>
  <c r="AB14" i="5"/>
  <c r="V14" i="5"/>
  <c r="O14" i="5"/>
  <c r="BA13" i="5"/>
  <c r="AT13" i="5"/>
  <c r="AN13" i="5"/>
  <c r="AH13" i="5"/>
  <c r="AB13" i="5"/>
  <c r="V13" i="5"/>
  <c r="O13" i="5"/>
  <c r="BA12" i="5"/>
  <c r="AT12" i="5"/>
  <c r="AN12" i="5"/>
  <c r="AH12" i="5"/>
  <c r="AB12" i="5"/>
  <c r="V12" i="5"/>
  <c r="O12" i="5"/>
  <c r="BA11" i="5"/>
  <c r="AT11" i="5"/>
  <c r="AN11" i="5"/>
  <c r="AH11" i="5"/>
  <c r="AB11" i="5"/>
  <c r="V11" i="5"/>
  <c r="O11" i="5"/>
  <c r="BA10" i="5"/>
  <c r="AT10" i="5"/>
  <c r="AN10" i="5"/>
  <c r="AH10" i="5"/>
  <c r="AB10" i="5"/>
  <c r="V10" i="5"/>
  <c r="O10" i="5"/>
  <c r="BA9" i="5"/>
  <c r="AT9" i="5"/>
  <c r="AN9" i="5"/>
  <c r="AH9" i="5"/>
  <c r="AB9" i="5"/>
  <c r="V9" i="5"/>
  <c r="O9" i="5"/>
</calcChain>
</file>

<file path=xl/sharedStrings.xml><?xml version="1.0" encoding="utf-8"?>
<sst xmlns="http://schemas.openxmlformats.org/spreadsheetml/2006/main" count="425" uniqueCount="311">
  <si>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</si>
  <si>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</si>
  <si>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</si>
  <si>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</si>
  <si>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</si>
  <si>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</si>
  <si>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</si>
  <si>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</si>
  <si>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</si>
  <si>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</si>
  <si>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</si>
  <si>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</si>
  <si>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</si>
  <si>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</si>
  <si>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</si>
  <si>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</si>
  <si>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</si>
  <si>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</si>
  <si>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</si>
  <si>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</si>
  <si>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</si>
  <si>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</si>
  <si>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</si>
  <si>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</si>
  <si>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</si>
  <si>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</si>
  <si>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</si>
  <si>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</si>
  <si>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</si>
  <si>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</si>
  <si>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</si>
  <si>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</si>
  <si>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</si>
  <si>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</si>
  <si>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</si>
  <si>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</si>
  <si>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</si>
  <si>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</si>
  <si>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</si>
  <si>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</si>
  <si>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</si>
  <si>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</si>
  <si>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</si>
  <si>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</si>
  <si>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</si>
  <si>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</si>
  <si>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</si>
  <si>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</si>
  <si>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</si>
  <si>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</si>
  <si>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</si>
  <si>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</si>
  <si>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_(19)_</t>
  </si>
  <si>
    <t>_(20)_</t>
  </si>
  <si>
    <t>_(21)_</t>
  </si>
  <si>
    <t>_(22)_</t>
  </si>
  <si>
    <t>_(23)_</t>
  </si>
  <si>
    <t>_(25)_</t>
  </si>
  <si>
    <t>ESPECIFICACIONES:</t>
  </si>
  <si>
    <t xml:space="preserve">MUNICIPIO: ________(1)__________     </t>
  </si>
  <si>
    <t>DEL  _(2)_ DE  _(2)_  AL _(2)_  DE _(2)_ DEL AÑO  ___(2)___</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</si>
  <si>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</si>
  <si>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</si>
  <si>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</si>
  <si>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</si>
  <si>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</si>
  <si>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</si>
  <si>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</si>
  <si>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</si>
  <si>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</si>
  <si>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</si>
  <si>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</si>
  <si>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</si>
  <si>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</si>
  <si>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</si>
  <si>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</si>
  <si>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</si>
  <si>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</si>
  <si>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</si>
  <si>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</si>
  <si>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</si>
  <si>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</si>
  <si>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</si>
  <si>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</si>
  <si>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</si>
  <si>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</si>
  <si>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</si>
  <si>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</si>
  <si>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</si>
  <si>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</si>
  <si>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</si>
  <si>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</si>
  <si>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</si>
  <si>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</si>
  <si>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</si>
  <si>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</si>
  <si>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</si>
  <si>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</si>
  <si>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</si>
  <si>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</si>
  <si>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</si>
  <si>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</si>
  <si>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</si>
  <si>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</si>
  <si>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</si>
  <si>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</si>
  <si>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</si>
  <si>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</si>
  <si>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</si>
  <si>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</si>
  <si>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</si>
  <si>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</si>
  <si>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</si>
  <si>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</si>
  <si>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</si>
  <si>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</si>
  <si>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</si>
  <si>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</si>
  <si>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</si>
  <si>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</si>
  <si>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</si>
  <si>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</si>
  <si>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</si>
  <si>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</si>
  <si>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</si>
  <si>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</si>
  <si>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</si>
  <si>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</si>
  <si>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</si>
  <si>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</si>
  <si>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_(3)_</t>
  </si>
  <si>
    <t>_(4)_</t>
  </si>
  <si>
    <t>_(5)_</t>
  </si>
  <si>
    <t xml:space="preserve">_(6)_              CONTRATO / ADMINISTRACIÓN DIRECTA  </t>
  </si>
  <si>
    <t>_(7)_         OBRA / PROYECTO / SERVICIO / OTRO</t>
  </si>
  <si>
    <t>_(8)_</t>
  </si>
  <si>
    <t>_(15)_SI /NO</t>
  </si>
  <si>
    <t>SUMA</t>
  </si>
  <si>
    <t xml:space="preserve">NOTAS: </t>
  </si>
  <si>
    <t>_(24)_</t>
  </si>
  <si>
    <t>PRESIDENTE MUNICIPAL</t>
  </si>
  <si>
    <t>CONTRALOR MUNICIPAL</t>
  </si>
  <si>
    <t>DIRECTOR DE OBRAS PÚBLICAS Y URBANISMO</t>
  </si>
  <si>
    <t>_(26)_</t>
  </si>
  <si>
    <t>_(27)_</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</si>
  <si>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</si>
  <si>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</si>
  <si>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</si>
  <si>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</si>
  <si>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</si>
  <si>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</si>
  <si>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</si>
  <si>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</si>
  <si>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</si>
  <si>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</si>
  <si>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</si>
  <si>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</si>
  <si>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</si>
  <si>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</si>
  <si>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</si>
  <si>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</si>
  <si>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</si>
  <si>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</si>
  <si>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</si>
  <si>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</si>
  <si>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</si>
  <si>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</si>
  <si>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</si>
  <si>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</si>
  <si>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</si>
  <si>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</si>
  <si>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</si>
  <si>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</si>
  <si>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</si>
  <si>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</si>
  <si>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</si>
  <si>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</si>
  <si>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</si>
  <si>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</si>
  <si>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</si>
  <si>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</si>
  <si>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</si>
  <si>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</si>
  <si>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</si>
  <si>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</si>
  <si>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</si>
  <si>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</si>
  <si>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</si>
  <si>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</si>
  <si>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</si>
  <si>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</si>
  <si>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</si>
  <si>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</si>
  <si>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</si>
  <si>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</si>
  <si>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</si>
  <si>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</si>
  <si>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</si>
  <si>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</si>
  <si>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</si>
  <si>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</si>
  <si>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</si>
  <si>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</si>
  <si>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</si>
  <si>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</si>
  <si>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</si>
  <si>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</si>
  <si>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</si>
  <si>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</si>
  <si>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</si>
  <si>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</si>
  <si>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</si>
  <si>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</si>
  <si>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</si>
  <si>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</si>
  <si>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</si>
  <si>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</si>
  <si>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</si>
  <si>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</si>
  <si>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</si>
  <si>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</si>
  <si>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</si>
  <si>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</si>
  <si>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</si>
  <si>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</si>
  <si>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</si>
  <si>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</si>
  <si>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</si>
  <si>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</si>
  <si>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</si>
  <si>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</si>
  <si>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</si>
  <si>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</si>
  <si>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</si>
  <si>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</si>
  <si>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</si>
  <si>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</si>
  <si>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</si>
  <si>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</si>
  <si>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</si>
  <si>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</si>
  <si>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</si>
  <si>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</si>
  <si>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</si>
  <si>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</si>
  <si>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</si>
  <si>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</si>
  <si>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</si>
  <si>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</si>
  <si>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</si>
  <si>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</si>
  <si>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</si>
  <si>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</si>
  <si>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</si>
  <si>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</si>
  <si>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</si>
  <si>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</si>
  <si>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</si>
  <si>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</si>
  <si>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</si>
  <si>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</si>
  <si>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</si>
  <si>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</si>
  <si>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</si>
  <si>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</si>
  <si>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</si>
  <si>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</si>
  <si>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</si>
  <si>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</si>
  <si>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</si>
  <si>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</si>
  <si>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</si>
  <si>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</si>
  <si>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</si>
  <si>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</si>
  <si>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</si>
  <si>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</si>
  <si>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</si>
  <si>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</si>
  <si>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</si>
  <si>
    <t>H. AYUNTAMIENTO DE SANTA ANA MAYA</t>
  </si>
  <si>
    <t>Garantizar la conservación de los bienes y servicios ambientales del territorio estatal, como base para la preservación del patrimonio biocultural y asegurar la sustentabilidad en las actividades productivas que garanticen, a largo plazo, el bienestar de la población.</t>
  </si>
  <si>
    <t>impulsar el desarrollo sostenible, que en la época presente se ha evidenciado como un factor indispensable del bienestar. Se le define como la satisfacción de las necesidades de la generación presente sin comprometer la capacidad de las generaciones futuras para satisfacer sus propias necesidades</t>
  </si>
  <si>
    <t>Garantizar una gobernabilidad Democrática, apegada a las leyes y estados de derecho para garantizar la seguridad y la justicia en el Municipio coordinándose en los diferentes niveles de gobierno.</t>
  </si>
  <si>
    <t>una política de seguridad ciudadana que garantice el respeto a los derechos humanos y el bienestar, que priorice la prevención social de la violencia,</t>
  </si>
  <si>
    <t>Erradicar la corrupción y reactivar la procuración de justicia, pleno respeto a los derechos humanos que permee todas las acciones e instituciones de gobierno, regeneración ética de las instituciones y de la sociedad Y reformular el combate a las drogas.</t>
  </si>
  <si>
    <t>FINANZAS SANAS, TRANSPARENCIA Y RENDICION DE CUENTAS.</t>
  </si>
  <si>
    <t>005 y 010</t>
  </si>
  <si>
    <t>Llevar a cabo de manera correcta los sistemas y procedimientos modernos en materia de contabilidad, presupuesto y financiamiento aplicando los principios de austeridad y racionalidad.</t>
  </si>
  <si>
    <t>Garantizar finanzas públicas sostenibles que favorezcan la inversión pública y privada.</t>
  </si>
  <si>
    <t>El objetivo de la política económica no es producir cifras y estadísticas armoniosas sino generar bienestar para la población. Los macroindicadores son un instrumento de medición, no un fin en sí. Retomaremos el camino del crecimiento con austeridad y sin corrupción, disciplina fiscal, cese del endeudamiento, respeto a las decisiones autónomas del Banco de México, creación de empleos, fortalecimiento del mercado interno, impulso al agro, a la investigación, la ciencia y la educación.</t>
  </si>
  <si>
    <t>Ejecutar en su totalidad la responsabilidad de promover el desarrollo social, económico y municipal en el municipio para diversificar las actividades económicas y sociales que reduzcan las brechas de desigualdad y que, en consecuencia, generen un mejor nivel de vida.</t>
  </si>
  <si>
    <t>Generar las condiciones para la construcción de un
entorno de bienestar con oportunidades de desarrollo para toda la población</t>
  </si>
  <si>
    <t>El objetivo más importante del gobierno de la Cuarta Transformación es que en 2024 la población de México esté viviendo en un entorno de bienestar; Para edificar el bienestar de las mayorías se requería de una fuerte presencia del sector público en la economía, de enérgicas políticas recaudatorias y de una intervención estatal que moderara las enormes desigualdades sociales en las que desemboca de manera inevitable una economía de mercado sin control alguno</t>
  </si>
  <si>
    <t>PRIORIDIDAD DE TIPO 1</t>
  </si>
  <si>
    <t>PRIORIDAD DE TIPO 2</t>
  </si>
  <si>
    <t>PRIORIDAD DE TIPO 3</t>
  </si>
  <si>
    <t>Implementar políticas públicas de ordenamiento urbano y territorial de manera ordenada y planificada</t>
  </si>
  <si>
    <t>PRESIDENTE MUNICIPAL Y PRESIDENTE DEL CONSEJO DIRECTIVO DEL IMPLAN                                                                                               LIC. OMAR VEGA CALDERON</t>
  </si>
  <si>
    <t>SÍNDICO MUNICIPAL
L.E.P. MARIA GUADALUPE FERREIRA ARCOS</t>
  </si>
  <si>
    <t>TESORERO MUNICIPAL
ING. JESUS ALBERTO LOPEZ MOLINA</t>
  </si>
  <si>
    <t>CONTRALOR MUNICIPAL
C.P. JOSE ANTONIO LOPEZ AYALA</t>
  </si>
  <si>
    <t>Bajo protesta de decir verdad, declaramos que este reporte y sus notas son razonablemente correctos, y son responsabilidad del emisor.</t>
  </si>
  <si>
    <t>TOTAL</t>
  </si>
  <si>
    <t>003,012,013 Y 017</t>
  </si>
  <si>
    <t>PREVENCION, ARMONIA, PAZ Y RECONCILIACION</t>
  </si>
  <si>
    <t>DESARROLLO TERRITORIAL SUSTENTABLE</t>
  </si>
  <si>
    <t>BIENESTAR SOCIAL, ECONOMICO Y MUNICIPAL</t>
  </si>
  <si>
    <t>001,002,004,009,011,015 Y 016</t>
  </si>
  <si>
    <t>006,007, 008  Y 014</t>
  </si>
  <si>
    <t>MUNICIPIO: SANTA ANA MAYA MICHOACAN
DEL   01  DE ENERO  DEL 2024 AL  31  DE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</si>
</sst>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0\)"/>
    <numFmt numFmtId="165" formatCode="&quot;$&quot;#,##0.00"/>
  </numFmts>
  <fonts count="43"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
      <sz val="12"/>
      <name val="Arial"/>
      <family val="2"/>
    </font>
    <font>
      <sz val="12"/>
      <color rgb="FF000000"/>
      <name val="Times New Roman"/>
      <family val="1"/>
    </font>
    <font>
      <b/>
      <sz val="12"/>
      <name val="Arial Narrow"/>
      <family val="2"/>
    </font>
    <font>
      <sz val="12"/>
      <color rgb="FF000000"/>
      <name val="Arial Narrow"/>
      <family val="2"/>
    </font>
  </fonts>
  <fills count="2">
    <fill>
      <patternFill patternType="none"/>
    </fill>
    <fill>
      <patternFill patternType="gray125"/>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3">
    <xf numFmtId="0" fontId="0" fillId="0" borderId="0"/>
    <xf numFmtId="0" fontId="1" fillId="0" borderId="0"/>
    <xf numFmtId="43" fontId="31" fillId="0" borderId="0" applyFont="0" applyFill="0" applyBorder="0" applyAlignment="0" applyProtection="0"/>
  </cellStyleXfs>
  <cellXfs count="201">
    <xf numFmtId="0" fontId="0" fillId="0" borderId="0" xfId="0"/>
    <xf numFmtId="0" fontId="5" fillId="0" borderId="0" xfId="0" applyFont="1" applyFill="1" applyBorder="1" applyAlignment="1">
      <alignment horizontal="left" vertical="top"/>
    </xf>
    <xf numFmtId="0" fontId="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left" wrapText="1"/>
    </xf>
    <xf numFmtId="0" fontId="9" fillId="0" borderId="9" xfId="0" applyFont="1" applyFill="1" applyBorder="1" applyAlignment="1">
      <alignment horizontal="left" vertical="top" wrapText="1" indent="2"/>
    </xf>
    <xf numFmtId="164" fontId="10" fillId="0" borderId="9" xfId="0" applyNumberFormat="1" applyFont="1" applyFill="1" applyBorder="1" applyAlignment="1">
      <alignment horizontal="center" vertical="top" shrinkToFit="1"/>
    </xf>
    <xf numFmtId="164" fontId="11" fillId="0" borderId="9" xfId="0" applyNumberFormat="1" applyFont="1" applyFill="1" applyBorder="1" applyAlignment="1">
      <alignment horizontal="center" vertical="top" shrinkToFit="1"/>
    </xf>
    <xf numFmtId="0" fontId="12"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18" fillId="0" borderId="13" xfId="0" applyFont="1" applyFill="1" applyBorder="1" applyAlignment="1">
      <alignment horizontal="left" vertical="top" wrapText="1" indent="2"/>
    </xf>
    <xf numFmtId="0" fontId="18" fillId="0" borderId="13" xfId="0" applyFont="1" applyFill="1" applyBorder="1" applyAlignment="1">
      <alignment horizontal="center" vertical="top" wrapText="1"/>
    </xf>
    <xf numFmtId="0" fontId="0" fillId="0" borderId="0" xfId="0" applyFill="1" applyBorder="1" applyAlignment="1">
      <alignment horizontal="left" wrapText="1"/>
    </xf>
    <xf numFmtId="164" fontId="19" fillId="0" borderId="13" xfId="0" applyNumberFormat="1" applyFont="1" applyFill="1" applyBorder="1" applyAlignment="1">
      <alignment horizontal="center" vertical="top" shrinkToFit="1"/>
    </xf>
    <xf numFmtId="0" fontId="0" fillId="0" borderId="0" xfId="0" applyFill="1" applyBorder="1" applyAlignment="1">
      <alignment horizontal="left" vertical="center" wrapText="1"/>
    </xf>
    <xf numFmtId="0" fontId="18"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24" fillId="0" borderId="0" xfId="1" applyFont="1"/>
    <xf numFmtId="0" fontId="24" fillId="0" borderId="0" xfId="1" applyFont="1" applyFill="1"/>
    <xf numFmtId="0" fontId="23" fillId="0" borderId="0" xfId="1" applyFont="1" applyFill="1"/>
    <xf numFmtId="0" fontId="27" fillId="0" borderId="0" xfId="1" applyFont="1" applyFill="1"/>
    <xf numFmtId="0" fontId="28" fillId="0" borderId="0" xfId="1" applyFont="1" applyFill="1"/>
    <xf numFmtId="0" fontId="2" fillId="0" borderId="0" xfId="1" applyFont="1" applyFill="1"/>
    <xf numFmtId="0" fontId="29" fillId="0" borderId="0" xfId="1" applyFont="1" applyFill="1"/>
    <xf numFmtId="0" fontId="30" fillId="0" borderId="0" xfId="1" applyFont="1" applyFill="1"/>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0" borderId="14"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49" fontId="7" fillId="0" borderId="14" xfId="1" applyNumberFormat="1" applyFont="1" applyFill="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Fill="1" applyBorder="1" applyAlignment="1" applyProtection="1">
      <alignment horizontal="center" vertical="center" wrapText="1"/>
    </xf>
    <xf numFmtId="49" fontId="9" fillId="0" borderId="14" xfId="1"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49" fontId="9" fillId="0" borderId="14" xfId="1" applyNumberFormat="1" applyFont="1" applyFill="1" applyBorder="1" applyAlignment="1">
      <alignment horizontal="center" vertical="center"/>
    </xf>
    <xf numFmtId="1" fontId="9" fillId="0" borderId="14" xfId="1" applyNumberFormat="1" applyFont="1" applyFill="1" applyBorder="1" applyAlignment="1">
      <alignment horizontal="center" vertical="center"/>
    </xf>
    <xf numFmtId="49" fontId="9" fillId="0" borderId="14" xfId="1" applyNumberFormat="1" applyFont="1" applyFill="1" applyBorder="1" applyAlignment="1">
      <alignment horizontal="left" vertical="center" wrapText="1"/>
    </xf>
    <xf numFmtId="49" fontId="7" fillId="0" borderId="14" xfId="1" applyNumberFormat="1" applyFont="1" applyFill="1" applyBorder="1" applyAlignment="1">
      <alignment horizontal="center" vertical="center"/>
    </xf>
    <xf numFmtId="1" fontId="7" fillId="0" borderId="14" xfId="1" applyNumberFormat="1" applyFont="1" applyFill="1" applyBorder="1" applyAlignment="1">
      <alignment horizontal="center" vertical="center"/>
    </xf>
    <xf numFmtId="0" fontId="5" fillId="0" borderId="0" xfId="1" applyFont="1" applyFill="1"/>
    <xf numFmtId="49" fontId="30" fillId="0" borderId="0" xfId="1" applyNumberFormat="1" applyFont="1" applyFill="1"/>
    <xf numFmtId="49" fontId="30" fillId="0" borderId="0" xfId="1" applyNumberFormat="1" applyFont="1" applyFill="1" applyBorder="1"/>
    <xf numFmtId="0" fontId="30" fillId="0" borderId="16" xfId="1" applyFont="1" applyFill="1" applyBorder="1" applyAlignment="1"/>
    <xf numFmtId="0" fontId="30" fillId="0" borderId="0" xfId="1" applyFont="1" applyFill="1" applyBorder="1" applyAlignment="1"/>
    <xf numFmtId="0" fontId="30" fillId="0" borderId="0" xfId="1" applyFont="1" applyFill="1" applyAlignment="1">
      <alignment horizontal="center"/>
    </xf>
    <xf numFmtId="49" fontId="30" fillId="0" borderId="0" xfId="1" applyNumberFormat="1" applyFont="1" applyFill="1" applyBorder="1" applyAlignment="1"/>
    <xf numFmtId="49" fontId="30" fillId="0" borderId="16" xfId="1" applyNumberFormat="1" applyFont="1" applyFill="1" applyBorder="1" applyAlignment="1"/>
    <xf numFmtId="49" fontId="30" fillId="0" borderId="0" xfId="1" applyNumberFormat="1" applyFont="1" applyFill="1" applyBorder="1" applyAlignment="1">
      <alignment horizontal="center"/>
    </xf>
    <xf numFmtId="0" fontId="30" fillId="0" borderId="0" xfId="1" applyFont="1" applyFill="1" applyAlignment="1"/>
    <xf numFmtId="49" fontId="30" fillId="0" borderId="0" xfId="1" applyNumberFormat="1" applyFont="1" applyFill="1" applyAlignment="1">
      <alignment horizontal="center"/>
    </xf>
    <xf numFmtId="0" fontId="32" fillId="0" borderId="0" xfId="1" applyFont="1" applyFill="1" applyAlignment="1"/>
    <xf numFmtId="0" fontId="24" fillId="0" borderId="0" xfId="1" applyFont="1" applyFill="1" applyAlignment="1">
      <alignment horizontal="justify" vertical="center"/>
    </xf>
    <xf numFmtId="0" fontId="26" fillId="0" borderId="0" xfId="1" applyFont="1" applyFill="1" applyAlignment="1"/>
    <xf numFmtId="0" fontId="25" fillId="0" borderId="0" xfId="1" applyFont="1" applyFill="1" applyAlignment="1"/>
    <xf numFmtId="0" fontId="26" fillId="0" borderId="0" xfId="1" applyFont="1" applyFill="1" applyAlignment="1">
      <alignment vertical="center"/>
    </xf>
    <xf numFmtId="0" fontId="25" fillId="0" borderId="0" xfId="1" applyFont="1" applyFill="1" applyAlignment="1">
      <alignment vertical="center"/>
    </xf>
    <xf numFmtId="0" fontId="13" fillId="0" borderId="18" xfId="0" applyFont="1" applyFill="1" applyBorder="1" applyAlignment="1">
      <alignment horizontal="left" vertical="top" wrapText="1" indent="1"/>
    </xf>
    <xf numFmtId="0" fontId="13" fillId="0" borderId="18" xfId="0" applyFont="1" applyFill="1" applyBorder="1" applyAlignment="1">
      <alignment horizontal="center" vertical="top" wrapText="1"/>
    </xf>
    <xf numFmtId="164" fontId="11" fillId="0" borderId="18" xfId="0" applyNumberFormat="1" applyFont="1" applyFill="1" applyBorder="1" applyAlignment="1">
      <alignment horizontal="center" vertical="top" shrinkToFit="1"/>
    </xf>
    <xf numFmtId="0" fontId="13" fillId="0" borderId="18" xfId="0" applyFont="1" applyFill="1" applyBorder="1" applyAlignment="1">
      <alignment horizontal="left" vertical="top" wrapText="1"/>
    </xf>
    <xf numFmtId="0" fontId="12" fillId="0" borderId="14" xfId="0" applyFont="1" applyFill="1" applyBorder="1" applyAlignment="1">
      <alignment horizontal="center" vertical="center" wrapText="1"/>
    </xf>
    <xf numFmtId="164" fontId="5" fillId="0" borderId="14" xfId="0" applyNumberFormat="1" applyFont="1" applyFill="1" applyBorder="1" applyAlignment="1">
      <alignment horizontal="center" vertical="center" shrinkToFit="1"/>
    </xf>
    <xf numFmtId="0" fontId="5" fillId="0" borderId="14" xfId="0" applyFont="1" applyFill="1" applyBorder="1" applyAlignment="1">
      <alignment horizontal="left" vertical="top" wrapText="1"/>
    </xf>
    <xf numFmtId="0" fontId="12" fillId="0" borderId="14" xfId="0" applyFont="1" applyFill="1" applyBorder="1" applyAlignment="1">
      <alignment horizontal="left" vertical="top" wrapText="1"/>
    </xf>
    <xf numFmtId="0" fontId="15"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5" fillId="0" borderId="21" xfId="0" applyFont="1" applyFill="1" applyBorder="1" applyAlignment="1">
      <alignment horizontal="left" wrapText="1"/>
    </xf>
    <xf numFmtId="0" fontId="5" fillId="0" borderId="25" xfId="0" applyFont="1" applyFill="1" applyBorder="1" applyAlignment="1">
      <alignment horizontal="left" wrapText="1"/>
    </xf>
    <xf numFmtId="0" fontId="5" fillId="0" borderId="14" xfId="0" applyFont="1" applyFill="1" applyBorder="1" applyAlignment="1">
      <alignment horizontal="left" wrapText="1"/>
    </xf>
    <xf numFmtId="0" fontId="5" fillId="0" borderId="22" xfId="0" applyFont="1" applyFill="1" applyBorder="1" applyAlignment="1">
      <alignment horizontal="left"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3" fillId="0" borderId="0" xfId="0" applyFont="1" applyFill="1" applyBorder="1" applyAlignment="1">
      <alignment wrapText="1"/>
    </xf>
    <xf numFmtId="0" fontId="5" fillId="0" borderId="0" xfId="0" applyFont="1" applyFill="1" applyBorder="1" applyAlignment="1">
      <alignment vertical="center" wrapText="1"/>
    </xf>
    <xf numFmtId="0" fontId="13" fillId="0" borderId="0" xfId="0" applyFont="1" applyFill="1" applyBorder="1" applyAlignment="1">
      <alignment horizontal="right" wrapText="1"/>
    </xf>
    <xf numFmtId="0" fontId="12" fillId="0" borderId="14" xfId="0" applyFont="1" applyFill="1" applyBorder="1" applyAlignment="1">
      <alignment horizontal="left" vertical="top" wrapText="1" indent="3"/>
    </xf>
    <xf numFmtId="0" fontId="12" fillId="0" borderId="14" xfId="0" applyFont="1" applyFill="1" applyBorder="1" applyAlignment="1">
      <alignment vertical="top" wrapText="1"/>
    </xf>
    <xf numFmtId="164" fontId="5" fillId="0" borderId="14" xfId="0" applyNumberFormat="1" applyFont="1" applyFill="1" applyBorder="1" applyAlignment="1">
      <alignment horizontal="center" vertical="top" shrinkToFit="1"/>
    </xf>
    <xf numFmtId="0" fontId="19" fillId="0" borderId="13"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center" wrapText="1"/>
    </xf>
    <xf numFmtId="49" fontId="30" fillId="0" borderId="0" xfId="1" applyNumberFormat="1" applyFont="1" applyFill="1" applyAlignment="1">
      <alignment horizontal="center"/>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8" fillId="0" borderId="0" xfId="0" applyFont="1" applyFill="1" applyBorder="1" applyAlignment="1">
      <alignment wrapText="1"/>
    </xf>
    <xf numFmtId="165" fontId="41" fillId="0" borderId="14" xfId="0" applyNumberFormat="1" applyFont="1" applyFill="1" applyBorder="1" applyAlignment="1">
      <alignment horizontal="center" vertical="center" wrapText="1"/>
    </xf>
    <xf numFmtId="0" fontId="41" fillId="0" borderId="14" xfId="0" applyFont="1" applyFill="1" applyBorder="1" applyAlignment="1">
      <alignment horizontal="center" vertical="center" wrapText="1"/>
    </xf>
    <xf numFmtId="0" fontId="37" fillId="0" borderId="14" xfId="0" applyFont="1" applyFill="1" applyBorder="1" applyAlignment="1">
      <alignment horizontal="center" vertical="center" wrapText="1"/>
    </xf>
    <xf numFmtId="165" fontId="37" fillId="0" borderId="14" xfId="0" applyNumberFormat="1" applyFont="1" applyFill="1" applyBorder="1" applyAlignment="1">
      <alignment horizontal="center" vertical="center" wrapText="1"/>
    </xf>
    <xf numFmtId="0" fontId="37" fillId="0" borderId="14"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7" fillId="0" borderId="15" xfId="0" applyFont="1" applyFill="1" applyBorder="1" applyAlignment="1">
      <alignment horizontal="center" vertical="center" wrapText="1"/>
    </xf>
    <xf numFmtId="0" fontId="37" fillId="0" borderId="15" xfId="0" applyFont="1" applyFill="1" applyBorder="1" applyAlignment="1">
      <alignment horizontal="left" vertical="center" wrapText="1"/>
    </xf>
    <xf numFmtId="165" fontId="37" fillId="0" borderId="15" xfId="0" applyNumberFormat="1" applyFont="1" applyFill="1" applyBorder="1" applyAlignment="1">
      <alignment horizontal="center" vertical="center" wrapText="1"/>
    </xf>
    <xf numFmtId="0" fontId="37" fillId="0" borderId="14" xfId="0" applyFont="1" applyFill="1" applyBorder="1" applyAlignment="1">
      <alignment horizontal="center" vertic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2" xfId="0" applyFont="1" applyFill="1" applyBorder="1" applyAlignment="1">
      <alignment horizontal="left" wrapText="1"/>
    </xf>
    <xf numFmtId="0" fontId="1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3" fillId="0" borderId="0" xfId="0" applyFont="1" applyFill="1" applyBorder="1" applyAlignment="1">
      <alignment horizontal="right" wrapText="1" indent="12"/>
    </xf>
    <xf numFmtId="0" fontId="6" fillId="0" borderId="0" xfId="0" applyFont="1" applyFill="1" applyBorder="1" applyAlignment="1">
      <alignment horizontal="left" wrapText="1"/>
    </xf>
    <xf numFmtId="0" fontId="2" fillId="0" borderId="0" xfId="0" applyFont="1" applyFill="1" applyBorder="1" applyAlignment="1">
      <alignment horizontal="left" wrapText="1"/>
    </xf>
    <xf numFmtId="0" fontId="6" fillId="0" borderId="0" xfId="0" applyFont="1" applyFill="1" applyBorder="1" applyAlignment="1">
      <alignment horizontal="left" wrapText="1" indent="1"/>
    </xf>
    <xf numFmtId="0" fontId="6" fillId="0" borderId="0" xfId="0" applyFont="1" applyFill="1" applyBorder="1" applyAlignment="1">
      <alignment horizontal="left" wrapText="1" indent="17"/>
    </xf>
    <xf numFmtId="0" fontId="2" fillId="0" borderId="0" xfId="0" applyFont="1" applyFill="1" applyBorder="1" applyAlignment="1">
      <alignment horizontal="left" wrapText="1" indent="17"/>
    </xf>
    <xf numFmtId="0" fontId="6" fillId="0" borderId="0" xfId="0" applyFont="1" applyFill="1" applyBorder="1" applyAlignment="1">
      <alignment horizontal="center" wrapText="1"/>
    </xf>
    <xf numFmtId="0" fontId="5" fillId="0" borderId="6" xfId="0" applyFont="1" applyFill="1" applyBorder="1" applyAlignment="1">
      <alignment horizontal="left" vertical="center" wrapText="1"/>
    </xf>
    <xf numFmtId="0" fontId="18" fillId="0" borderId="26" xfId="0"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49" fontId="30" fillId="0" borderId="16" xfId="1" applyNumberFormat="1" applyFont="1" applyFill="1" applyBorder="1" applyAlignment="1">
      <alignment horizontal="center"/>
    </xf>
    <xf numFmtId="0" fontId="6" fillId="0" borderId="14" xfId="1" applyFont="1" applyFill="1" applyBorder="1" applyAlignment="1">
      <alignment horizontal="center" vertical="center"/>
    </xf>
    <xf numFmtId="0" fontId="6" fillId="0" borderId="14" xfId="1" applyFont="1" applyFill="1" applyBorder="1" applyAlignment="1">
      <alignment horizontal="center" vertical="center" wrapText="1"/>
    </xf>
    <xf numFmtId="0" fontId="30" fillId="0" borderId="15" xfId="1" applyFont="1" applyFill="1" applyBorder="1" applyAlignment="1">
      <alignment horizontal="center"/>
    </xf>
    <xf numFmtId="49" fontId="30" fillId="0" borderId="0" xfId="1" applyNumberFormat="1" applyFont="1" applyFill="1" applyAlignment="1">
      <alignment horizontal="center"/>
    </xf>
    <xf numFmtId="0" fontId="25" fillId="0" borderId="0" xfId="1" applyFont="1" applyFill="1" applyAlignment="1">
      <alignment horizontal="justify" vertical="center" wrapText="1"/>
    </xf>
    <xf numFmtId="0" fontId="24" fillId="0" borderId="0" xfId="1" applyFont="1" applyFill="1" applyAlignment="1">
      <alignment horizontal="justify" vertical="center" wrapText="1"/>
    </xf>
    <xf numFmtId="0" fontId="15" fillId="0" borderId="17"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41" fillId="0" borderId="14"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39"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 fontId="18" fillId="0" borderId="0" xfId="0" applyNumberFormat="1" applyFont="1" applyFill="1" applyBorder="1" applyAlignment="1">
      <alignment horizontal="left" vertical="center" wrapText="1" indent="57"/>
    </xf>
    <xf numFmtId="0" fontId="18" fillId="0" borderId="0" xfId="0" applyFont="1" applyFill="1" applyBorder="1" applyAlignment="1">
      <alignment horizontal="left" vertical="center" wrapText="1" indent="57"/>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3" fillId="0" borderId="0" xfId="0" applyFont="1" applyFill="1" applyBorder="1" applyAlignment="1">
      <alignment horizontal="left" vertical="top" wrapText="1" indent="1"/>
    </xf>
    <xf numFmtId="0" fontId="36" fillId="0" borderId="0"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38" xfId="0" applyFont="1" applyFill="1" applyBorder="1" applyAlignment="1">
      <alignment horizontal="center" wrapText="1"/>
    </xf>
    <xf numFmtId="0" fontId="5" fillId="0" borderId="39" xfId="0" applyFont="1" applyFill="1" applyBorder="1" applyAlignment="1">
      <alignment horizontal="center" wrapText="1"/>
    </xf>
    <xf numFmtId="0" fontId="37" fillId="0" borderId="0" xfId="0" applyFont="1" applyFill="1" applyBorder="1" applyAlignment="1">
      <alignment horizontal="left" vertical="top" wrapText="1" indent="1"/>
    </xf>
    <xf numFmtId="0" fontId="15" fillId="0" borderId="19"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8"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13" fillId="0"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36" fillId="0" borderId="0" xfId="0" applyFont="1" applyFill="1" applyBorder="1" applyAlignment="1">
      <alignment horizontal="left" vertical="top" wrapText="1" indent="1"/>
    </xf>
    <xf numFmtId="0" fontId="31" fillId="0" borderId="15" xfId="0" applyFont="1" applyFill="1" applyBorder="1" applyAlignment="1">
      <alignment horizontal="left" vertical="center" wrapText="1" indent="7"/>
    </xf>
    <xf numFmtId="4" fontId="42" fillId="0" borderId="0" xfId="0" applyNumberFormat="1" applyFont="1" applyAlignment="1">
      <alignment horizontal="center" vertical="center" wrapText="1"/>
    </xf>
  </cellXfs>
  <cellStyles count="3">
    <cellStyle name="Millares 10 10" xfId="2" xr:uid="{00000000-0005-0000-0000-000000000000}"/>
    <cellStyle name="Normal" xfId="0" builtinId="0"/>
    <cellStyle name="Normal 2" xfId="1" xr:uid="{00000000-0005-0000-0000-000002000000}"/>
  </cellStyles>
  <dxfs count="66">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a16="http://schemas.microsoft.com/office/drawing/2014/main" id="{00000000-0008-0000-0000-000002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a16="http://schemas.microsoft.com/office/drawing/2014/main" id="{00000000-0008-0000-0000-000003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a16="http://schemas.microsoft.com/office/drawing/2014/main" id="{00000000-0008-0000-0000-000004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a16="http://schemas.microsoft.com/office/drawing/2014/main" id="{00000000-0008-0000-0000-000005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1153885</xdr:colOff>
      <xdr:row>10</xdr:row>
      <xdr:rowOff>0</xdr:rowOff>
    </xdr:from>
    <xdr:ext cx="4370613" cy="323170"/>
    <xdr:sp macro="" textlink="">
      <xdr:nvSpPr>
        <xdr:cNvPr id="5" name="Shape 6">
          <a:extLst>
            <a:ext uri="{FF2B5EF4-FFF2-40B4-BE49-F238E27FC236}">
              <a16:creationId xmlns:a16="http://schemas.microsoft.com/office/drawing/2014/main" id="{00000000-0008-0000-0400-000005000000}"/>
            </a:ext>
          </a:extLst>
        </xdr:cNvPr>
        <xdr:cNvSpPr/>
      </xdr:nvSpPr>
      <xdr:spPr>
        <a:xfrm>
          <a:off x="1153885" y="20073938"/>
          <a:ext cx="4370613" cy="323170"/>
        </a:xfrm>
        <a:custGeom>
          <a:avLst/>
          <a:gdLst/>
          <a:ahLst/>
          <a:cxnLst/>
          <a:rect l="0" t="0" r="0" b="0"/>
          <a:pathLst>
            <a:path w="1691639">
              <a:moveTo>
                <a:pt x="0" y="0"/>
              </a:moveTo>
              <a:lnTo>
                <a:pt x="1691639" y="0"/>
              </a:lnTo>
            </a:path>
          </a:pathLst>
        </a:custGeom>
        <a:ln w="9144">
          <a:solidFill>
            <a:srgbClr val="1C1C1C"/>
          </a:solidFill>
        </a:ln>
      </xdr:spPr>
    </xdr:sp>
    <xdr:clientData/>
  </xdr:oneCellAnchor>
  <xdr:twoCellAnchor editAs="oneCell">
    <xdr:from>
      <xdr:col>8</xdr:col>
      <xdr:colOff>680760</xdr:colOff>
      <xdr:row>0</xdr:row>
      <xdr:rowOff>164986</xdr:rowOff>
    </xdr:from>
    <xdr:to>
      <xdr:col>10</xdr:col>
      <xdr:colOff>532013</xdr:colOff>
      <xdr:row>1</xdr:row>
      <xdr:rowOff>585107</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7439" y="164986"/>
          <a:ext cx="2202567" cy="760300"/>
        </a:xfrm>
        <a:prstGeom prst="rect">
          <a:avLst/>
        </a:prstGeom>
      </xdr:spPr>
    </xdr:pic>
    <xdr:clientData/>
  </xdr:twoCellAnchor>
  <xdr:twoCellAnchor editAs="oneCell">
    <xdr:from>
      <xdr:col>11</xdr:col>
      <xdr:colOff>544286</xdr:colOff>
      <xdr:row>0</xdr:row>
      <xdr:rowOff>40822</xdr:rowOff>
    </xdr:from>
    <xdr:to>
      <xdr:col>11</xdr:col>
      <xdr:colOff>1170214</xdr:colOff>
      <xdr:row>1</xdr:row>
      <xdr:rowOff>654438</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8322" y="40822"/>
          <a:ext cx="625928" cy="953795"/>
        </a:xfrm>
        <a:prstGeom prst="rect">
          <a:avLst/>
        </a:prstGeom>
      </xdr:spPr>
    </xdr:pic>
    <xdr:clientData/>
  </xdr:twoCellAnchor>
  <xdr:oneCellAnchor>
    <xdr:from>
      <xdr:col>4</xdr:col>
      <xdr:colOff>996724</xdr:colOff>
      <xdr:row>10</xdr:row>
      <xdr:rowOff>-1</xdr:rowOff>
    </xdr:from>
    <xdr:ext cx="3313338" cy="321543"/>
    <xdr:sp macro="" textlink="">
      <xdr:nvSpPr>
        <xdr:cNvPr id="11" name="Shape 6">
          <a:extLst>
            <a:ext uri="{FF2B5EF4-FFF2-40B4-BE49-F238E27FC236}">
              <a16:creationId xmlns:a16="http://schemas.microsoft.com/office/drawing/2014/main" id="{00000000-0008-0000-0400-00000B000000}"/>
            </a:ext>
          </a:extLst>
        </xdr:cNvPr>
        <xdr:cNvSpPr/>
      </xdr:nvSpPr>
      <xdr:spPr>
        <a:xfrm>
          <a:off x="7640412" y="20073937"/>
          <a:ext cx="3313338" cy="321543"/>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9</xdr:col>
      <xdr:colOff>547686</xdr:colOff>
      <xdr:row>10</xdr:row>
      <xdr:rowOff>23812</xdr:rowOff>
    </xdr:from>
    <xdr:ext cx="3333749" cy="273918"/>
    <xdr:sp macro="" textlink="">
      <xdr:nvSpPr>
        <xdr:cNvPr id="13" name="Shape 6">
          <a:extLst>
            <a:ext uri="{FF2B5EF4-FFF2-40B4-BE49-F238E27FC236}">
              <a16:creationId xmlns:a16="http://schemas.microsoft.com/office/drawing/2014/main" id="{00000000-0008-0000-0400-00000D000000}"/>
            </a:ext>
          </a:extLst>
        </xdr:cNvPr>
        <xdr:cNvSpPr/>
      </xdr:nvSpPr>
      <xdr:spPr>
        <a:xfrm>
          <a:off x="16192499" y="20097750"/>
          <a:ext cx="3333749" cy="273918"/>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6</xdr:col>
      <xdr:colOff>282349</xdr:colOff>
      <xdr:row>10</xdr:row>
      <xdr:rowOff>1</xdr:rowOff>
    </xdr:from>
    <xdr:ext cx="3051400" cy="273918"/>
    <xdr:sp macro="" textlink="">
      <xdr:nvSpPr>
        <xdr:cNvPr id="14" name="Shape 6">
          <a:extLst>
            <a:ext uri="{FF2B5EF4-FFF2-40B4-BE49-F238E27FC236}">
              <a16:creationId xmlns:a16="http://schemas.microsoft.com/office/drawing/2014/main" id="{00000000-0008-0000-0400-00000E000000}"/>
            </a:ext>
          </a:extLst>
        </xdr:cNvPr>
        <xdr:cNvSpPr/>
      </xdr:nvSpPr>
      <xdr:spPr>
        <a:xfrm>
          <a:off x="12260037" y="20073939"/>
          <a:ext cx="3051400" cy="273918"/>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7:AU16" totalsRowShown="0" headerRowDxfId="65" dataDxfId="64" tableBorderDxfId="63" headerRowCellStyle="Millares 10 10">
  <autoFilter ref="A7:AU16" xr:uid="{00000000-0009-0000-0100-000001000000}"/>
  <tableColumns count="47">
    <tableColumn id="1" xr3:uid="{00000000-0010-0000-0000-000001000000}" name="NOMBRE DE LA OBRA " dataDxfId="62"/>
    <tableColumn id="2" xr3:uid="{00000000-0010-0000-0000-000002000000}" name="MUNICIPIO " dataDxfId="61"/>
    <tableColumn id="3" xr3:uid="{00000000-0010-0000-0000-000003000000}" name="LOCALIDAD" dataDxfId="60"/>
    <tableColumn id="4" xr3:uid="{00000000-0010-0000-0000-000004000000}" name="MODALIDAD DE EJECUCIÓN " dataDxfId="59"/>
    <tableColumn id="5" xr3:uid="{00000000-0010-0000-0000-000005000000}" name="TIPO" dataDxfId="58"/>
    <tableColumn id="6" xr3:uid="{00000000-0010-0000-0000-000006000000}" name="CANTIDAD / UNIDAD" dataDxfId="57"/>
    <tableColumn id="7" xr3:uid="{00000000-0010-0000-0000-000007000000}" name="BENEFICIARIOS" dataDxfId="56"/>
    <tableColumn id="8" xr3:uid="{00000000-0010-0000-0000-000008000000}" name="No." dataDxfId="55"/>
    <tableColumn id="9" xr3:uid="{00000000-0010-0000-0000-000009000000}" name="DESCRIPCIÓN" dataDxfId="54"/>
    <tableColumn id="10" xr3:uid="{00000000-0010-0000-0000-00000A000000}" name="COG  " dataDxfId="53"/>
    <tableColumn id="11" xr3:uid="{00000000-0010-0000-0000-00000B000000}" name="UR  " dataDxfId="52"/>
    <tableColumn id="12" xr3:uid="{00000000-0010-0000-0000-00000C000000}" name="CUENTA CONTABLE  " dataDxfId="51"/>
    <tableColumn id="13" xr3:uid="{00000000-0010-0000-0000-00000D000000}" name="OBRA CAPITALIZABLE" dataDxfId="50"/>
    <tableColumn id="46" xr3:uid="{00000000-0010-0000-0000-00002E000000}" name="NÚMERO Y FECHA DE ACTA DEL AYUNTAMIENTO (aprobado)" dataDxfId="49"/>
    <tableColumn id="14" xr3:uid="{00000000-0010-0000-0000-00000E000000}" name="MONTO TOTAL (aprobado) " dataDxfId="48">
      <calculatedColumnFormula>SUM(Tabla2[[#This Row],[INGRESOS DE FUENTE LOCAL                     (aprobado)]:[RECURSOS ESTATALES (aprobado)]])</calculatedColumnFormula>
    </tableColumn>
    <tableColumn id="15" xr3:uid="{00000000-0010-0000-0000-00000F000000}" name="INGRESOS DE FUENTE LOCAL                     (aprobado)" dataDxfId="47"/>
    <tableColumn id="16" xr3:uid="{00000000-0010-0000-0000-000010000000}" name="PARTICIPACIONES (aprobado)" dataDxfId="46"/>
    <tableColumn id="17" xr3:uid="{00000000-0010-0000-0000-000011000000}" name="APORTACIONES (aprobado)" dataDxfId="45"/>
    <tableColumn id="18" xr3:uid="{00000000-0010-0000-0000-000012000000}" name="RECURSOS FEDERALES CONVENIDOS (aprobado)" dataDxfId="44"/>
    <tableColumn id="19" xr3:uid="{00000000-0010-0000-0000-000013000000}" name="RECURSOS ESTATALES (aprobado)" dataDxfId="43"/>
    <tableColumn id="47" xr3:uid="{00000000-0010-0000-0000-00002F000000}" name="NÚMERO Y FECHA DE ACTA DEL AYUNTAMIENTO (modificado)" dataDxfId="42"/>
    <tableColumn id="20" xr3:uid="{00000000-0010-0000-0000-000014000000}" name="MONTO TOTAL     (modificado)" dataDxfId="41">
      <calculatedColumnFormula>SUM(Tabla2[[#This Row],[INGRESOS DE FUENTE LOCAL            (modificado)]:[RECURSOS ESTATALES (modificado)]])</calculatedColumnFormula>
    </tableColumn>
    <tableColumn id="21" xr3:uid="{00000000-0010-0000-0000-000015000000}" name="INGRESOS DE FUENTE LOCAL            (modificado)" dataDxfId="40">
      <calculatedColumnFormula>SUM(U2:U7)</calculatedColumnFormula>
    </tableColumn>
    <tableColumn id="22" xr3:uid="{00000000-0010-0000-0000-000016000000}" name="PARTICIPACIONES (modificado)" dataDxfId="39"/>
    <tableColumn id="23" xr3:uid="{00000000-0010-0000-0000-000017000000}" name="APORTACIONES (modificado)" dataDxfId="38"/>
    <tableColumn id="24" xr3:uid="{00000000-0010-0000-0000-000018000000}" name="RECURSOS FEDERALES CONVENIDOS     (modificado)" dataDxfId="37"/>
    <tableColumn id="25" xr3:uid="{00000000-0010-0000-0000-000019000000}" name="RECURSOS ESTATALES (modificado)" dataDxfId="36"/>
    <tableColumn id="40" xr3:uid="{00000000-0010-0000-0000-000028000000}" name="MONTO TOTAL (comprometido)" dataDxfId="35">
      <calculatedColumnFormula>SUM(Tabla2[[#This Row],[INGRESOS DE FUENTE LOCAL              (devengado)]:[RECURSOS ESTATALES (devengado)]])</calculatedColumnFormula>
    </tableColumn>
    <tableColumn id="41" xr3:uid="{00000000-0010-0000-0000-000029000000}" name="INGRESOS DE FUENTE LOCAL       (comprometido)" dataDxfId="34"/>
    <tableColumn id="42" xr3:uid="{00000000-0010-0000-0000-00002A000000}" name="PARTICIPACIONES (comprometido)" dataDxfId="33"/>
    <tableColumn id="43" xr3:uid="{00000000-0010-0000-0000-00002B000000}" name="APORTACIONES (comprometido)" dataDxfId="32"/>
    <tableColumn id="44" xr3:uid="{00000000-0010-0000-0000-00002C000000}" name="RECURSOS FEDERALES CONVENIDOS (comprometido)" dataDxfId="31"/>
    <tableColumn id="45" xr3:uid="{00000000-0010-0000-0000-00002D000000}" name="RECURSOS ESTATALES (comprometido)" dataDxfId="30"/>
    <tableColumn id="26" xr3:uid="{00000000-0010-0000-0000-00001A000000}" name="MONTO TOTAL      (devengado)" dataDxfId="29">
      <calculatedColumnFormula>SUM(Tabla2[[#This Row],[INGRESOS DE FUENTE LOCAL              (devengado)]:[RECURSOS ESTATALES (devengado)]])</calculatedColumnFormula>
    </tableColumn>
    <tableColumn id="27" xr3:uid="{00000000-0010-0000-0000-00001B000000}" name="INGRESOS DE FUENTE LOCAL              (devengado)" dataDxfId="28">
      <calculatedColumnFormula>SUM(AG2:AG7)</calculatedColumnFormula>
    </tableColumn>
    <tableColumn id="28" xr3:uid="{00000000-0010-0000-0000-00001C000000}" name="PARTICIPACIONES (devengado)" dataDxfId="27"/>
    <tableColumn id="29" xr3:uid="{00000000-0010-0000-0000-00001D000000}" name="APORTACIONES (devengado)" dataDxfId="26"/>
    <tableColumn id="30" xr3:uid="{00000000-0010-0000-0000-00001E000000}" name="RECURSOS FEDERALES CONVENIDOS       (devengado)" dataDxfId="25"/>
    <tableColumn id="31" xr3:uid="{00000000-0010-0000-0000-00001F000000}" name="RECURSOS ESTATALES (devengado)" dataDxfId="24"/>
    <tableColumn id="32" xr3:uid="{00000000-0010-0000-0000-000020000000}" name="MONTO TOTAL        (ejercido)" dataDxfId="23">
      <calculatedColumnFormula>SUM(Tabla2[[#This Row],[INGRESOS DE FUENTE LOCAL                 (ejercido)]:[RECURSOS ESTATALES (ejercido)]])</calculatedColumnFormula>
    </tableColumn>
    <tableColumn id="33" xr3:uid="{00000000-0010-0000-0000-000021000000}" name="INGRESOS DE FUENTE LOCAL                 (ejercido)" dataDxfId="22">
      <calculatedColumnFormula>SUM(AM2:AM7)</calculatedColumnFormula>
    </tableColumn>
    <tableColumn id="34" xr3:uid="{00000000-0010-0000-0000-000022000000}" name="PARTICIPACIONES (ejercido)" dataDxfId="21"/>
    <tableColumn id="35" xr3:uid="{00000000-0010-0000-0000-000023000000}" name="APORTACIONES (ejercido)" dataDxfId="20"/>
    <tableColumn id="36" xr3:uid="{00000000-0010-0000-0000-000024000000}" name="RECURSOS FEDERALES CONVENIDOS         (ejercido)" dataDxfId="19"/>
    <tableColumn id="37" xr3:uid="{00000000-0010-0000-0000-000025000000}" name="RECURSOS ESTATALES (ejercido)" dataDxfId="18"/>
    <tableColumn id="38" xr3:uid="{00000000-0010-0000-0000-000026000000}" name="MONTO TOTAL         (pagado)" dataDxfId="17">
      <calculatedColumnFormula>SUM(AU8:AY8)</calculatedColumnFormula>
    </tableColumn>
    <tableColumn id="39" xr3:uid="{00000000-0010-0000-0000-000027000000}" name="INGRESOS DE FUENTE LOCAL                  (pagado)" dataDxfId="16">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 displayName="Tabla3" ref="AV7:BF16" totalsRowShown="0" headerRowDxfId="15" dataDxfId="13" headerRowBorderDxfId="14" tableBorderDxfId="12" totalsRowBorderDxfId="11" headerRowCellStyle="Millares 10 10">
  <autoFilter ref="AV7:BF16" xr:uid="{00000000-0009-0000-0100-000002000000}"/>
  <tableColumns count="11">
    <tableColumn id="1" xr3:uid="{00000000-0010-0000-0100-000001000000}" name="PARTICIPACIONES (pagado)" dataDxfId="10"/>
    <tableColumn id="2" xr3:uid="{00000000-0010-0000-0100-000002000000}" name="APORTACIONES (pagado)" dataDxfId="9"/>
    <tableColumn id="3" xr3:uid="{00000000-0010-0000-0100-000003000000}" name="RECURSOS FEDERALES CONVENIDOS (pagado)" dataDxfId="8"/>
    <tableColumn id="4" xr3:uid="{00000000-0010-0000-0100-000004000000}" name="RECURSOS ESTATALES (pagado)" dataDxfId="7"/>
    <tableColumn id="11" xr3:uid="{00000000-0010-0000-0100-00000B000000}" name="NÚMERO Y FECHA DE ACTA DEL AYUNTAMIENTO          (por ejercer)" dataDxfId="6"/>
    <tableColumn id="5" xr3:uid="{00000000-0010-0000-0100-000005000000}" name="MONTO TOTAL       (por ejercer)" dataDxfId="5">
      <calculatedColumnFormula>SUM(Tabla3[[#This Row],[INGRESOS DE FUENTE LOCAL                          (por ejercer)]:[RECURSOS ESTATALES        (por ejercer)]])</calculatedColumnFormula>
    </tableColumn>
    <tableColumn id="6" xr3:uid="{00000000-0010-0000-0100-000006000000}" name="INGRESOS DE FUENTE LOCAL                          (por ejercer)" dataDxfId="4">
      <calculatedColumnFormula>SUM(AY2:AY7)</calculatedColumnFormula>
    </tableColumn>
    <tableColumn id="7" xr3:uid="{00000000-0010-0000-0100-000007000000}" name="PARTICIPACIONES          (por ejercer)" dataDxfId="3"/>
    <tableColumn id="8" xr3:uid="{00000000-0010-0000-0100-000008000000}" name="APORTACIONES           (por ejercer)" dataDxfId="2"/>
    <tableColumn id="9" xr3:uid="{00000000-0010-0000-0100-000009000000}" name="RECURSOS FEDERALES CONVENIDOS              (por ejercer)" dataDxfId="1"/>
    <tableColumn id="10" xr3:uid="{00000000-0010-0000-0100-00000A000000}" name="RECURSOS ESTATALES        (por ejerce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07" t="s">
        <v>0</v>
      </c>
      <c r="B1" s="107"/>
      <c r="C1" s="107"/>
      <c r="D1" s="107"/>
      <c r="E1" s="107"/>
      <c r="F1" s="107"/>
      <c r="G1" s="107"/>
      <c r="H1" s="107"/>
      <c r="I1" s="107"/>
      <c r="J1" s="107"/>
      <c r="K1" s="107"/>
      <c r="L1" s="107"/>
      <c r="M1" s="107"/>
      <c r="N1" s="107"/>
      <c r="O1" s="107"/>
      <c r="P1" s="107"/>
      <c r="Q1" s="107"/>
      <c r="R1" s="107"/>
      <c r="S1" s="107"/>
      <c r="T1" s="107"/>
    </row>
    <row r="2" spans="1:20" ht="30.95" customHeight="1" x14ac:dyDescent="0.2">
      <c r="A2" s="108" t="s">
        <v>1</v>
      </c>
      <c r="B2" s="109"/>
      <c r="C2" s="112" t="s">
        <v>2</v>
      </c>
      <c r="D2" s="113"/>
      <c r="E2" s="114" t="s">
        <v>3</v>
      </c>
      <c r="F2" s="114" t="s">
        <v>4</v>
      </c>
      <c r="G2" s="108" t="s">
        <v>5</v>
      </c>
      <c r="H2" s="109"/>
      <c r="I2" s="116" t="s">
        <v>6</v>
      </c>
      <c r="J2" s="117"/>
      <c r="K2" s="118"/>
      <c r="L2" s="114" t="s">
        <v>7</v>
      </c>
      <c r="M2" s="114" t="s">
        <v>8</v>
      </c>
      <c r="N2" s="114" t="s">
        <v>9</v>
      </c>
      <c r="O2" s="112" t="s">
        <v>10</v>
      </c>
      <c r="P2" s="113"/>
      <c r="Q2" s="114" t="s">
        <v>11</v>
      </c>
      <c r="R2" s="112" t="s">
        <v>12</v>
      </c>
      <c r="S2" s="113"/>
      <c r="T2" s="123" t="s">
        <v>13</v>
      </c>
    </row>
    <row r="3" spans="1:20" ht="33" customHeight="1" x14ac:dyDescent="0.2">
      <c r="A3" s="110"/>
      <c r="B3" s="111"/>
      <c r="C3" s="2" t="s">
        <v>14</v>
      </c>
      <c r="D3" s="3" t="s">
        <v>15</v>
      </c>
      <c r="E3" s="115"/>
      <c r="F3" s="115"/>
      <c r="G3" s="110"/>
      <c r="H3" s="111"/>
      <c r="I3" s="119"/>
      <c r="J3" s="120"/>
      <c r="K3" s="121"/>
      <c r="L3" s="115"/>
      <c r="M3" s="122"/>
      <c r="N3" s="122"/>
      <c r="O3" s="3" t="s">
        <v>16</v>
      </c>
      <c r="P3" s="3" t="s">
        <v>17</v>
      </c>
      <c r="Q3" s="115"/>
      <c r="R3" s="3" t="s">
        <v>18</v>
      </c>
      <c r="S3" s="3" t="s">
        <v>19</v>
      </c>
      <c r="T3" s="115"/>
    </row>
    <row r="4" spans="1:20" ht="18" customHeight="1" x14ac:dyDescent="0.2">
      <c r="A4" s="124"/>
      <c r="B4" s="125"/>
      <c r="C4" s="4"/>
      <c r="D4" s="4"/>
      <c r="E4" s="4"/>
      <c r="F4" s="4"/>
      <c r="G4" s="124"/>
      <c r="H4" s="125"/>
      <c r="I4" s="124"/>
      <c r="J4" s="126"/>
      <c r="K4" s="125"/>
      <c r="L4" s="4"/>
      <c r="M4" s="4"/>
      <c r="N4" s="4"/>
      <c r="O4" s="4"/>
      <c r="P4" s="4"/>
      <c r="Q4" s="4"/>
      <c r="R4" s="4"/>
      <c r="S4" s="4"/>
      <c r="T4" s="4"/>
    </row>
    <row r="5" spans="1:20" ht="17.100000000000001" customHeight="1" x14ac:dyDescent="0.2">
      <c r="A5" s="124"/>
      <c r="B5" s="125"/>
      <c r="C5" s="4"/>
      <c r="D5" s="4"/>
      <c r="E5" s="4"/>
      <c r="F5" s="4"/>
      <c r="G5" s="124"/>
      <c r="H5" s="125"/>
      <c r="I5" s="124"/>
      <c r="J5" s="126"/>
      <c r="K5" s="125"/>
      <c r="L5" s="4"/>
      <c r="M5" s="4"/>
      <c r="N5" s="4"/>
      <c r="O5" s="4"/>
      <c r="P5" s="4"/>
      <c r="Q5" s="4"/>
      <c r="R5" s="4"/>
      <c r="S5" s="4"/>
      <c r="T5" s="4"/>
    </row>
    <row r="6" spans="1:20" ht="15.95" customHeight="1" x14ac:dyDescent="0.2">
      <c r="A6" s="124"/>
      <c r="B6" s="125"/>
      <c r="C6" s="4"/>
      <c r="D6" s="4"/>
      <c r="E6" s="4"/>
      <c r="F6" s="4"/>
      <c r="G6" s="124"/>
      <c r="H6" s="125"/>
      <c r="I6" s="124"/>
      <c r="J6" s="126"/>
      <c r="K6" s="125"/>
      <c r="L6" s="4"/>
      <c r="M6" s="4"/>
      <c r="N6" s="4"/>
      <c r="O6" s="4"/>
      <c r="P6" s="4"/>
      <c r="Q6" s="4"/>
      <c r="R6" s="4"/>
      <c r="S6" s="4"/>
      <c r="T6" s="4"/>
    </row>
    <row r="7" spans="1:20" ht="15.95" customHeight="1" x14ac:dyDescent="0.2">
      <c r="A7" s="124"/>
      <c r="B7" s="125"/>
      <c r="C7" s="4"/>
      <c r="D7" s="4"/>
      <c r="E7" s="4"/>
      <c r="F7" s="4"/>
      <c r="G7" s="124"/>
      <c r="H7" s="125"/>
      <c r="I7" s="124"/>
      <c r="J7" s="126"/>
      <c r="K7" s="125"/>
      <c r="L7" s="4"/>
      <c r="M7" s="4"/>
      <c r="N7" s="4"/>
      <c r="O7" s="4"/>
      <c r="P7" s="4"/>
      <c r="Q7" s="4"/>
      <c r="R7" s="4"/>
      <c r="S7" s="4"/>
      <c r="T7" s="4"/>
    </row>
    <row r="8" spans="1:20" ht="17.100000000000001" customHeight="1" x14ac:dyDescent="0.2">
      <c r="A8" s="124"/>
      <c r="B8" s="125"/>
      <c r="C8" s="4"/>
      <c r="D8" s="4"/>
      <c r="E8" s="4"/>
      <c r="F8" s="4"/>
      <c r="G8" s="124"/>
      <c r="H8" s="125"/>
      <c r="I8" s="124"/>
      <c r="J8" s="126"/>
      <c r="K8" s="125"/>
      <c r="L8" s="4"/>
      <c r="M8" s="4"/>
      <c r="N8" s="4"/>
      <c r="O8" s="4"/>
      <c r="P8" s="4"/>
      <c r="Q8" s="4"/>
      <c r="R8" s="4"/>
      <c r="S8" s="4"/>
      <c r="T8" s="4"/>
    </row>
    <row r="9" spans="1:20" ht="15" customHeight="1" x14ac:dyDescent="0.2">
      <c r="A9" s="124"/>
      <c r="B9" s="125"/>
      <c r="C9" s="4"/>
      <c r="D9" s="4"/>
      <c r="E9" s="4"/>
      <c r="F9" s="4"/>
      <c r="G9" s="124"/>
      <c r="H9" s="125"/>
      <c r="I9" s="124"/>
      <c r="J9" s="126"/>
      <c r="K9" s="125"/>
      <c r="L9" s="4"/>
      <c r="M9" s="4"/>
      <c r="N9" s="4"/>
      <c r="O9" s="4"/>
      <c r="P9" s="4"/>
      <c r="Q9" s="4"/>
      <c r="R9" s="4"/>
      <c r="S9" s="4"/>
      <c r="T9" s="4"/>
    </row>
    <row r="10" spans="1:20" ht="15.95" customHeight="1" x14ac:dyDescent="0.2">
      <c r="A10" s="124"/>
      <c r="B10" s="125"/>
      <c r="C10" s="4"/>
      <c r="D10" s="4"/>
      <c r="E10" s="4"/>
      <c r="F10" s="4"/>
      <c r="G10" s="124"/>
      <c r="H10" s="125"/>
      <c r="I10" s="124"/>
      <c r="J10" s="126"/>
      <c r="K10" s="125"/>
      <c r="L10" s="4"/>
      <c r="M10" s="4"/>
      <c r="N10" s="4"/>
      <c r="O10" s="4"/>
      <c r="P10" s="4"/>
      <c r="Q10" s="4"/>
      <c r="R10" s="4"/>
      <c r="S10" s="4"/>
      <c r="T10" s="4"/>
    </row>
    <row r="11" spans="1:20" ht="15.95" customHeight="1" x14ac:dyDescent="0.2">
      <c r="A11" s="124"/>
      <c r="B11" s="125"/>
      <c r="C11" s="4"/>
      <c r="D11" s="4"/>
      <c r="E11" s="4"/>
      <c r="F11" s="4"/>
      <c r="G11" s="124"/>
      <c r="H11" s="125"/>
      <c r="I11" s="124"/>
      <c r="J11" s="126"/>
      <c r="K11" s="125"/>
      <c r="L11" s="4"/>
      <c r="M11" s="4"/>
      <c r="N11" s="4"/>
      <c r="O11" s="4"/>
      <c r="P11" s="4"/>
      <c r="Q11" s="4"/>
      <c r="R11" s="4"/>
      <c r="S11" s="4"/>
      <c r="T11" s="4"/>
    </row>
    <row r="12" spans="1:20" ht="14.1" customHeight="1" x14ac:dyDescent="0.2">
      <c r="A12" s="124"/>
      <c r="B12" s="125"/>
      <c r="C12" s="4"/>
      <c r="D12" s="4"/>
      <c r="E12" s="4"/>
      <c r="F12" s="4"/>
      <c r="G12" s="124"/>
      <c r="H12" s="125"/>
      <c r="I12" s="124"/>
      <c r="J12" s="126"/>
      <c r="K12" s="125"/>
      <c r="L12" s="4"/>
      <c r="M12" s="4"/>
      <c r="N12" s="4"/>
      <c r="O12" s="4"/>
      <c r="P12" s="4"/>
      <c r="Q12" s="4"/>
      <c r="R12" s="4"/>
      <c r="S12" s="4"/>
      <c r="T12" s="4"/>
    </row>
    <row r="13" spans="1:20" ht="15" customHeight="1" x14ac:dyDescent="0.2">
      <c r="A13" s="124"/>
      <c r="B13" s="125"/>
      <c r="C13" s="4"/>
      <c r="D13" s="4"/>
      <c r="E13" s="4"/>
      <c r="F13" s="4"/>
      <c r="G13" s="124"/>
      <c r="H13" s="125"/>
      <c r="I13" s="124"/>
      <c r="J13" s="126"/>
      <c r="K13" s="125"/>
      <c r="L13" s="4"/>
      <c r="M13" s="4"/>
      <c r="N13" s="4"/>
      <c r="O13" s="4"/>
      <c r="P13" s="4"/>
      <c r="Q13" s="4"/>
      <c r="R13" s="4"/>
      <c r="S13" s="4"/>
      <c r="T13" s="4"/>
    </row>
    <row r="14" spans="1:20" ht="15.75" customHeight="1" x14ac:dyDescent="0.2">
      <c r="A14" s="124"/>
      <c r="B14" s="126"/>
      <c r="C14" s="126"/>
      <c r="D14" s="126"/>
      <c r="E14" s="126"/>
      <c r="F14" s="126"/>
      <c r="G14" s="126"/>
      <c r="H14" s="126"/>
      <c r="I14" s="126"/>
      <c r="J14" s="126"/>
      <c r="K14" s="126"/>
      <c r="L14" s="126"/>
      <c r="M14" s="126"/>
      <c r="N14" s="126"/>
      <c r="O14" s="125"/>
      <c r="P14" s="5" t="s">
        <v>20</v>
      </c>
      <c r="Q14" s="6">
        <v>-21</v>
      </c>
      <c r="R14" s="6">
        <v>-22</v>
      </c>
      <c r="S14" s="7">
        <v>-23</v>
      </c>
      <c r="T14" s="7">
        <v>-24</v>
      </c>
    </row>
    <row r="15" spans="1:20" ht="28.35" customHeight="1" x14ac:dyDescent="0.2">
      <c r="A15" s="8" t="s">
        <v>21</v>
      </c>
      <c r="B15" s="9"/>
      <c r="C15" s="136" t="s">
        <v>277</v>
      </c>
      <c r="D15" s="136"/>
      <c r="E15" s="136"/>
      <c r="F15" s="136"/>
      <c r="G15" s="136"/>
      <c r="H15" s="136"/>
      <c r="I15" s="136"/>
      <c r="J15" s="136"/>
      <c r="K15" s="136"/>
      <c r="L15" s="136"/>
      <c r="M15" s="136"/>
      <c r="N15" s="136"/>
      <c r="O15" s="9"/>
      <c r="P15" s="9"/>
      <c r="Q15" s="9"/>
      <c r="R15" s="9"/>
      <c r="S15" s="9"/>
      <c r="T15" s="9"/>
    </row>
    <row r="16" spans="1:20" ht="105" customHeight="1" x14ac:dyDescent="0.25">
      <c r="A16" s="10"/>
      <c r="B16" s="10"/>
      <c r="C16" s="10"/>
      <c r="D16" s="130" t="s">
        <v>22</v>
      </c>
      <c r="E16" s="131"/>
      <c r="F16" s="131"/>
      <c r="G16" s="131"/>
      <c r="H16" s="132" t="s">
        <v>23</v>
      </c>
      <c r="I16" s="132"/>
      <c r="J16" s="133" t="s">
        <v>264</v>
      </c>
      <c r="K16" s="134"/>
      <c r="L16" s="134"/>
      <c r="M16" s="134"/>
      <c r="N16" s="134"/>
      <c r="O16" s="135" t="s">
        <v>24</v>
      </c>
      <c r="P16" s="135"/>
      <c r="Q16" s="135"/>
      <c r="R16" s="135"/>
      <c r="S16" s="135"/>
      <c r="T16" s="135"/>
    </row>
    <row r="17" spans="1:20" ht="121.5" customHeight="1" x14ac:dyDescent="0.25">
      <c r="A17" s="127" t="s">
        <v>278</v>
      </c>
      <c r="B17" s="128"/>
      <c r="C17" s="128"/>
      <c r="D17" s="128"/>
      <c r="E17" s="128"/>
      <c r="F17" s="128"/>
      <c r="G17" s="128"/>
      <c r="H17" s="128"/>
      <c r="I17" s="128"/>
      <c r="J17" s="128"/>
      <c r="K17" s="129" t="s">
        <v>25</v>
      </c>
      <c r="L17" s="129"/>
      <c r="M17" s="129"/>
      <c r="N17" s="129"/>
      <c r="O17" s="129"/>
      <c r="P17" s="129"/>
      <c r="Q17" s="129"/>
      <c r="R17" s="129"/>
      <c r="S17" s="129"/>
      <c r="T17" s="129"/>
    </row>
  </sheetData>
  <mergeCells count="52">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 ref="A10:B10"/>
    <mergeCell ref="G10:H10"/>
    <mergeCell ref="I10:K10"/>
    <mergeCell ref="A11:B11"/>
    <mergeCell ref="G11:H11"/>
    <mergeCell ref="I11:K11"/>
    <mergeCell ref="A8:B8"/>
    <mergeCell ref="G8:H8"/>
    <mergeCell ref="I8:K8"/>
    <mergeCell ref="A9:B9"/>
    <mergeCell ref="G9:H9"/>
    <mergeCell ref="I9:K9"/>
    <mergeCell ref="A6:B6"/>
    <mergeCell ref="G6:H6"/>
    <mergeCell ref="I6:K6"/>
    <mergeCell ref="A7:B7"/>
    <mergeCell ref="G7:H7"/>
    <mergeCell ref="I7:K7"/>
    <mergeCell ref="A4:B4"/>
    <mergeCell ref="G4:H4"/>
    <mergeCell ref="I4:K4"/>
    <mergeCell ref="A5:B5"/>
    <mergeCell ref="G5:H5"/>
    <mergeCell ref="I5:K5"/>
    <mergeCell ref="A1:T1"/>
    <mergeCell ref="A2:B3"/>
    <mergeCell ref="C2:D2"/>
    <mergeCell ref="E2:E3"/>
    <mergeCell ref="F2:F3"/>
    <mergeCell ref="G2:H3"/>
    <mergeCell ref="I2:K3"/>
    <mergeCell ref="L2:L3"/>
    <mergeCell ref="M2:M3"/>
    <mergeCell ref="N2:N3"/>
    <mergeCell ref="O2:P2"/>
    <mergeCell ref="Q2:Q3"/>
    <mergeCell ref="R2:S2"/>
    <mergeCell ref="T2:T3"/>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2"/>
  <sheetViews>
    <sheetView topLeftCell="A19"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89"/>
      <c r="B1" s="89" t="s">
        <v>247</v>
      </c>
      <c r="C1" s="89"/>
    </row>
    <row r="2" spans="1:3" ht="12.95" customHeight="1" x14ac:dyDescent="0.2">
      <c r="A2" s="12" t="s">
        <v>26</v>
      </c>
      <c r="B2" s="13" t="s">
        <v>27</v>
      </c>
      <c r="C2" s="14"/>
    </row>
    <row r="3" spans="1:3" ht="21.75" customHeight="1" x14ac:dyDescent="0.2">
      <c r="A3" s="15">
        <v>-1</v>
      </c>
      <c r="B3" s="17" t="s">
        <v>246</v>
      </c>
      <c r="C3" s="16"/>
    </row>
    <row r="4" spans="1:3" ht="12" customHeight="1" x14ac:dyDescent="0.2">
      <c r="A4" s="15">
        <v>-2</v>
      </c>
      <c r="B4" s="17" t="s">
        <v>249</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250</v>
      </c>
      <c r="C8" s="14"/>
    </row>
    <row r="9" spans="1:3" ht="24" customHeight="1" x14ac:dyDescent="0.2">
      <c r="A9" s="15">
        <v>-7</v>
      </c>
      <c r="B9" s="17" t="s">
        <v>251</v>
      </c>
      <c r="C9" s="16"/>
    </row>
    <row r="10" spans="1:3" ht="34.5" customHeight="1" x14ac:dyDescent="0.2">
      <c r="A10" s="15">
        <v>-8</v>
      </c>
      <c r="B10" s="88" t="s">
        <v>252</v>
      </c>
      <c r="C10" s="18"/>
    </row>
    <row r="11" spans="1:3" ht="12" customHeight="1" x14ac:dyDescent="0.2">
      <c r="A11" s="15">
        <v>-9</v>
      </c>
      <c r="B11" s="17" t="s">
        <v>31</v>
      </c>
      <c r="C11" s="14"/>
    </row>
    <row r="12" spans="1:3" ht="12" customHeight="1" x14ac:dyDescent="0.2">
      <c r="A12" s="15">
        <v>-10</v>
      </c>
      <c r="B12" s="17" t="s">
        <v>253</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254</v>
      </c>
      <c r="C15" s="14"/>
    </row>
    <row r="16" spans="1:3" ht="24" customHeight="1" x14ac:dyDescent="0.2">
      <c r="A16" s="15">
        <v>-14</v>
      </c>
      <c r="B16" s="17" t="s">
        <v>255</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256</v>
      </c>
      <c r="C22" s="16"/>
    </row>
    <row r="23" spans="1:3" ht="12" customHeight="1" x14ac:dyDescent="0.2">
      <c r="A23" s="15">
        <v>-21</v>
      </c>
      <c r="B23" s="17" t="s">
        <v>39</v>
      </c>
      <c r="C23" s="14"/>
    </row>
    <row r="24" spans="1:3" ht="24" customHeight="1" x14ac:dyDescent="0.2">
      <c r="A24" s="15">
        <v>-22</v>
      </c>
      <c r="B24" s="88" t="s">
        <v>257</v>
      </c>
      <c r="C24" s="16"/>
    </row>
    <row r="25" spans="1:3" ht="24" customHeight="1" x14ac:dyDescent="0.2">
      <c r="A25" s="15">
        <v>-23</v>
      </c>
      <c r="B25" s="17" t="s">
        <v>258</v>
      </c>
      <c r="C25" s="16"/>
    </row>
    <row r="26" spans="1:3" ht="12" customHeight="1" x14ac:dyDescent="0.2">
      <c r="A26" s="15">
        <v>-24</v>
      </c>
      <c r="B26" s="17" t="s">
        <v>245</v>
      </c>
      <c r="C26" s="14"/>
    </row>
    <row r="27" spans="1:3" ht="21.75" customHeight="1" x14ac:dyDescent="0.2">
      <c r="A27" s="15">
        <v>-25</v>
      </c>
      <c r="B27" s="17" t="s">
        <v>259</v>
      </c>
      <c r="C27" s="16"/>
    </row>
    <row r="28" spans="1:3" ht="12" customHeight="1" x14ac:dyDescent="0.2">
      <c r="A28" s="15">
        <v>-26</v>
      </c>
      <c r="B28" s="17" t="s">
        <v>202</v>
      </c>
      <c r="C28" s="14"/>
    </row>
    <row r="29" spans="1:3" ht="12" customHeight="1" x14ac:dyDescent="0.2">
      <c r="A29" s="15">
        <v>-27</v>
      </c>
      <c r="B29" s="17" t="s">
        <v>262</v>
      </c>
      <c r="C29" s="14"/>
    </row>
    <row r="30" spans="1:3" ht="12" customHeight="1" x14ac:dyDescent="0.2">
      <c r="A30" s="15">
        <v>-28</v>
      </c>
      <c r="B30" s="17" t="s">
        <v>204</v>
      </c>
      <c r="C30" s="14"/>
    </row>
    <row r="31" spans="1:3" ht="12.6" customHeight="1" x14ac:dyDescent="0.2">
      <c r="A31" s="15">
        <v>-29</v>
      </c>
      <c r="B31" s="17" t="s">
        <v>40</v>
      </c>
      <c r="C31" s="14"/>
    </row>
    <row r="32" spans="1:3" ht="12" customHeight="1" x14ac:dyDescent="0.2">
      <c r="A32" s="137" t="s">
        <v>244</v>
      </c>
      <c r="B32" s="137"/>
      <c r="C32" s="90"/>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1"/>
  <sheetViews>
    <sheetView topLeftCell="A10" zoomScaleNormal="100" workbookViewId="0">
      <selection activeCell="L22" sqref="L22"/>
    </sheetView>
  </sheetViews>
  <sheetFormatPr baseColWidth="10" defaultRowHeight="16.5" x14ac:dyDescent="0.3"/>
  <cols>
    <col min="1" max="1" width="16.1640625" style="20" customWidth="1"/>
    <col min="2" max="2" width="12.1640625" style="20" customWidth="1"/>
    <col min="3" max="3" width="10.1640625" style="20" customWidth="1"/>
    <col min="4" max="4" width="13.1640625" style="20" customWidth="1"/>
    <col min="5" max="5" width="8.83203125" style="20" customWidth="1"/>
    <col min="6" max="6" width="10.1640625" style="20" customWidth="1"/>
    <col min="7" max="7" width="10.83203125" style="20" customWidth="1"/>
    <col min="8" max="8" width="8" style="20" customWidth="1"/>
    <col min="9" max="9" width="11.1640625" style="20" customWidth="1"/>
    <col min="10" max="10" width="6.5" style="20" customWidth="1"/>
    <col min="11" max="11" width="6.83203125" style="20" customWidth="1"/>
    <col min="12" max="12" width="11" style="20" customWidth="1"/>
    <col min="13" max="13" width="9.83203125" style="20" customWidth="1"/>
    <col min="14" max="14" width="15.1640625" style="20" customWidth="1"/>
    <col min="15" max="15" width="12.83203125" style="20" customWidth="1"/>
    <col min="16" max="16" width="14.6640625" style="20" customWidth="1"/>
    <col min="17" max="17" width="10.1640625" style="20" customWidth="1"/>
    <col min="18" max="18" width="11" style="20" customWidth="1"/>
    <col min="19" max="19" width="12.33203125" style="20" customWidth="1"/>
    <col min="20" max="20" width="11.33203125" style="20" customWidth="1"/>
    <col min="21" max="21" width="14.33203125" style="20" customWidth="1"/>
    <col min="22" max="22" width="13.5" style="20" customWidth="1"/>
    <col min="23" max="23" width="14.5" style="20" customWidth="1"/>
    <col min="24" max="24" width="11.6640625" style="20" customWidth="1"/>
    <col min="25" max="25" width="12" style="20" customWidth="1"/>
    <col min="26" max="26" width="13" style="20" customWidth="1"/>
    <col min="27" max="29" width="11.33203125" style="20" customWidth="1"/>
    <col min="30" max="30" width="11" style="20" customWidth="1"/>
    <col min="31" max="31" width="11.1640625" style="20" customWidth="1"/>
    <col min="32" max="32" width="13.1640625" style="20" customWidth="1"/>
    <col min="33" max="33" width="11" style="20" customWidth="1"/>
    <col min="34" max="34" width="13" style="20" customWidth="1"/>
    <col min="35" max="35" width="14" style="20" customWidth="1"/>
    <col min="36" max="36" width="11.83203125" style="20" customWidth="1"/>
    <col min="37" max="38" width="12.83203125" style="20" customWidth="1"/>
    <col min="39" max="39" width="13.83203125" style="20" customWidth="1"/>
    <col min="40" max="40" width="9.33203125" style="20" customWidth="1"/>
    <col min="41" max="42" width="10.83203125" style="20" customWidth="1"/>
    <col min="43" max="43" width="8.6640625" style="20" customWidth="1"/>
    <col min="44" max="44" width="11.6640625" style="20" customWidth="1"/>
    <col min="45" max="45" width="11.5" style="20" customWidth="1"/>
    <col min="46" max="46" width="13.5" style="20" customWidth="1"/>
    <col min="47" max="47" width="11.1640625" style="20" customWidth="1"/>
    <col min="48" max="48" width="12" style="20" customWidth="1"/>
    <col min="49" max="49" width="11" style="20" customWidth="1"/>
    <col min="50" max="50" width="11.5" style="20" customWidth="1"/>
    <col min="51" max="51" width="11" style="20" customWidth="1"/>
    <col min="52" max="52" width="14.5" style="20" customWidth="1"/>
    <col min="53" max="53" width="10.6640625" style="20" customWidth="1"/>
    <col min="54" max="54" width="10.1640625" style="20" customWidth="1"/>
    <col min="55" max="55" width="15.5" style="20" customWidth="1"/>
    <col min="56" max="56" width="13" style="20" customWidth="1"/>
    <col min="57" max="57" width="14.1640625" style="20" customWidth="1"/>
    <col min="58" max="58" width="11.83203125" style="20" customWidth="1"/>
    <col min="59" max="16384" width="12" style="20"/>
  </cols>
  <sheetData>
    <row r="1" spans="1:58" ht="22.5" customHeight="1" x14ac:dyDescent="0.3">
      <c r="A1" s="21" t="s">
        <v>266</v>
      </c>
      <c r="B1" s="22"/>
      <c r="C1" s="22"/>
      <c r="I1" s="21"/>
      <c r="J1" s="22"/>
      <c r="K1" s="22"/>
      <c r="O1" s="21"/>
      <c r="P1" s="22"/>
      <c r="Q1" s="22"/>
      <c r="V1" s="21"/>
      <c r="W1" s="22"/>
      <c r="X1" s="22"/>
      <c r="AC1" s="21"/>
      <c r="AD1" s="22"/>
      <c r="AE1" s="22"/>
      <c r="AI1" s="21"/>
      <c r="AJ1" s="22"/>
      <c r="AK1" s="22"/>
      <c r="AO1" s="21"/>
      <c r="AP1" s="22"/>
      <c r="AQ1" s="22"/>
      <c r="AU1" s="21"/>
      <c r="AV1" s="22"/>
      <c r="AW1" s="22"/>
      <c r="BA1" s="21"/>
      <c r="BB1" s="22"/>
      <c r="BC1" s="22"/>
    </row>
    <row r="2" spans="1:58" x14ac:dyDescent="0.3">
      <c r="A2" s="23" t="s">
        <v>59</v>
      </c>
      <c r="B2" s="24"/>
      <c r="H2" s="23"/>
      <c r="I2" s="24"/>
      <c r="N2" s="23"/>
      <c r="O2" s="24"/>
      <c r="U2" s="23"/>
      <c r="V2" s="24"/>
      <c r="AB2" s="23"/>
      <c r="AC2" s="24"/>
      <c r="AH2" s="23"/>
      <c r="AI2" s="24"/>
      <c r="AN2" s="23"/>
      <c r="AO2" s="24"/>
      <c r="AT2" s="23"/>
      <c r="AU2" s="24"/>
      <c r="AZ2" s="23"/>
      <c r="BA2" s="24"/>
    </row>
    <row r="4" spans="1:58" x14ac:dyDescent="0.3">
      <c r="A4" s="25" t="s">
        <v>60</v>
      </c>
      <c r="B4" s="26"/>
      <c r="C4" s="26"/>
      <c r="H4" s="25"/>
      <c r="I4" s="26"/>
      <c r="J4" s="26"/>
      <c r="N4" s="25"/>
      <c r="O4" s="26"/>
      <c r="P4" s="26"/>
      <c r="U4" s="25"/>
      <c r="V4" s="26"/>
      <c r="W4" s="26"/>
      <c r="AB4" s="25"/>
      <c r="AC4" s="26"/>
      <c r="AD4" s="26"/>
      <c r="AH4" s="25"/>
      <c r="AI4" s="26"/>
      <c r="AJ4" s="26"/>
      <c r="AN4" s="25"/>
      <c r="AO4" s="26"/>
      <c r="AP4" s="26"/>
      <c r="AT4" s="25"/>
      <c r="AU4" s="26"/>
      <c r="AV4" s="26"/>
      <c r="AZ4" s="25"/>
      <c r="BA4" s="26"/>
      <c r="BB4" s="26"/>
    </row>
    <row r="5" spans="1:58" ht="12" customHeight="1" x14ac:dyDescent="0.3">
      <c r="A5" s="25"/>
      <c r="B5" s="26"/>
      <c r="C5" s="26"/>
      <c r="H5" s="25"/>
      <c r="I5" s="26"/>
      <c r="J5" s="26"/>
      <c r="N5" s="25"/>
      <c r="O5" s="26"/>
      <c r="P5" s="26"/>
      <c r="U5" s="25"/>
      <c r="V5" s="26"/>
      <c r="W5" s="26"/>
      <c r="AB5" s="25"/>
      <c r="AC5" s="26"/>
      <c r="AD5" s="26"/>
      <c r="AH5" s="25"/>
      <c r="AI5" s="26"/>
      <c r="AJ5" s="26"/>
      <c r="AN5" s="25"/>
      <c r="AO5" s="26"/>
      <c r="AP5" s="26"/>
      <c r="AT5" s="25"/>
      <c r="AU5" s="26"/>
      <c r="AV5" s="26"/>
      <c r="AZ5" s="25"/>
      <c r="BA5" s="26"/>
      <c r="BB5" s="26"/>
    </row>
    <row r="6" spans="1:58" ht="47.25" customHeight="1" x14ac:dyDescent="0.3">
      <c r="A6" s="140" t="s">
        <v>61</v>
      </c>
      <c r="B6" s="140"/>
      <c r="C6" s="140"/>
      <c r="D6" s="140"/>
      <c r="E6" s="140"/>
      <c r="F6" s="140" t="s">
        <v>62</v>
      </c>
      <c r="G6" s="140"/>
      <c r="H6" s="141" t="s">
        <v>63</v>
      </c>
      <c r="I6" s="141"/>
      <c r="J6" s="140" t="s">
        <v>64</v>
      </c>
      <c r="K6" s="140"/>
      <c r="L6" s="140"/>
      <c r="M6" s="140"/>
      <c r="N6" s="138" t="s">
        <v>65</v>
      </c>
      <c r="O6" s="138"/>
      <c r="P6" s="138"/>
      <c r="Q6" s="138"/>
      <c r="R6" s="138"/>
      <c r="S6" s="138"/>
      <c r="T6" s="138"/>
      <c r="U6" s="138" t="s">
        <v>66</v>
      </c>
      <c r="V6" s="138"/>
      <c r="W6" s="138"/>
      <c r="X6" s="138"/>
      <c r="Y6" s="138"/>
      <c r="Z6" s="138"/>
      <c r="AA6" s="138"/>
      <c r="AB6" s="138" t="s">
        <v>67</v>
      </c>
      <c r="AC6" s="138"/>
      <c r="AD6" s="138"/>
      <c r="AE6" s="138"/>
      <c r="AF6" s="138"/>
      <c r="AG6" s="138"/>
      <c r="AH6" s="138" t="s">
        <v>68</v>
      </c>
      <c r="AI6" s="138"/>
      <c r="AJ6" s="138"/>
      <c r="AK6" s="138"/>
      <c r="AL6" s="138"/>
      <c r="AM6" s="138"/>
      <c r="AN6" s="138" t="s">
        <v>69</v>
      </c>
      <c r="AO6" s="138"/>
      <c r="AP6" s="138"/>
      <c r="AQ6" s="138"/>
      <c r="AR6" s="138"/>
      <c r="AS6" s="138"/>
      <c r="AT6" s="138" t="s">
        <v>70</v>
      </c>
      <c r="AU6" s="138"/>
      <c r="AV6" s="138"/>
      <c r="AW6" s="138"/>
      <c r="AX6" s="138"/>
      <c r="AY6" s="138"/>
      <c r="AZ6" s="138" t="s">
        <v>71</v>
      </c>
      <c r="BA6" s="138"/>
      <c r="BB6" s="138"/>
      <c r="BC6" s="138"/>
      <c r="BD6" s="138"/>
      <c r="BE6" s="138"/>
      <c r="BF6" s="138"/>
    </row>
    <row r="7" spans="1:58" ht="65.25" customHeight="1" x14ac:dyDescent="0.3">
      <c r="A7" s="27" t="s">
        <v>72</v>
      </c>
      <c r="B7" s="28" t="s">
        <v>73</v>
      </c>
      <c r="C7" s="28" t="s">
        <v>74</v>
      </c>
      <c r="D7" s="28" t="s">
        <v>75</v>
      </c>
      <c r="E7" s="28" t="s">
        <v>76</v>
      </c>
      <c r="F7" s="28" t="s">
        <v>77</v>
      </c>
      <c r="G7" s="28" t="s">
        <v>78</v>
      </c>
      <c r="H7" s="29" t="s">
        <v>79</v>
      </c>
      <c r="I7" s="29" t="s">
        <v>80</v>
      </c>
      <c r="J7" s="28" t="s">
        <v>81</v>
      </c>
      <c r="K7" s="28" t="s">
        <v>82</v>
      </c>
      <c r="L7" s="28" t="s">
        <v>83</v>
      </c>
      <c r="M7" s="30" t="s">
        <v>84</v>
      </c>
      <c r="N7" s="31" t="s">
        <v>85</v>
      </c>
      <c r="O7" s="32" t="s">
        <v>86</v>
      </c>
      <c r="P7" s="32" t="s">
        <v>87</v>
      </c>
      <c r="Q7" s="32" t="s">
        <v>88</v>
      </c>
      <c r="R7" s="32" t="s">
        <v>89</v>
      </c>
      <c r="S7" s="32" t="s">
        <v>90</v>
      </c>
      <c r="T7" s="32" t="s">
        <v>91</v>
      </c>
      <c r="U7" s="31" t="s">
        <v>92</v>
      </c>
      <c r="V7" s="32" t="s">
        <v>93</v>
      </c>
      <c r="W7" s="32" t="s">
        <v>94</v>
      </c>
      <c r="X7" s="32" t="s">
        <v>95</v>
      </c>
      <c r="Y7" s="32" t="s">
        <v>96</v>
      </c>
      <c r="Z7" s="32" t="s">
        <v>97</v>
      </c>
      <c r="AA7" s="32" t="s">
        <v>98</v>
      </c>
      <c r="AB7" s="32" t="s">
        <v>99</v>
      </c>
      <c r="AC7" s="32" t="s">
        <v>100</v>
      </c>
      <c r="AD7" s="32" t="s">
        <v>101</v>
      </c>
      <c r="AE7" s="32" t="s">
        <v>102</v>
      </c>
      <c r="AF7" s="32" t="s">
        <v>103</v>
      </c>
      <c r="AG7" s="32" t="s">
        <v>104</v>
      </c>
      <c r="AH7" s="32" t="s">
        <v>105</v>
      </c>
      <c r="AI7" s="32" t="s">
        <v>106</v>
      </c>
      <c r="AJ7" s="32" t="s">
        <v>107</v>
      </c>
      <c r="AK7" s="32" t="s">
        <v>108</v>
      </c>
      <c r="AL7" s="32" t="s">
        <v>109</v>
      </c>
      <c r="AM7" s="32" t="s">
        <v>110</v>
      </c>
      <c r="AN7" s="32" t="s">
        <v>111</v>
      </c>
      <c r="AO7" s="32" t="s">
        <v>112</v>
      </c>
      <c r="AP7" s="32" t="s">
        <v>113</v>
      </c>
      <c r="AQ7" s="32" t="s">
        <v>114</v>
      </c>
      <c r="AR7" s="32" t="s">
        <v>115</v>
      </c>
      <c r="AS7" s="32" t="s">
        <v>116</v>
      </c>
      <c r="AT7" s="32" t="s">
        <v>117</v>
      </c>
      <c r="AU7" s="32" t="s">
        <v>118</v>
      </c>
      <c r="AV7" s="33" t="s">
        <v>119</v>
      </c>
      <c r="AW7" s="33" t="s">
        <v>120</v>
      </c>
      <c r="AX7" s="33" t="s">
        <v>121</v>
      </c>
      <c r="AY7" s="33" t="s">
        <v>122</v>
      </c>
      <c r="AZ7" s="34" t="s">
        <v>123</v>
      </c>
      <c r="BA7" s="33" t="s">
        <v>124</v>
      </c>
      <c r="BB7" s="33" t="s">
        <v>125</v>
      </c>
      <c r="BC7" s="33" t="s">
        <v>126</v>
      </c>
      <c r="BD7" s="33" t="s">
        <v>127</v>
      </c>
      <c r="BE7" s="33" t="s">
        <v>128</v>
      </c>
      <c r="BF7" s="33" t="s">
        <v>129</v>
      </c>
    </row>
    <row r="8" spans="1:58" ht="77.25" customHeight="1" x14ac:dyDescent="0.3">
      <c r="A8" s="35" t="s">
        <v>130</v>
      </c>
      <c r="B8" s="36" t="s">
        <v>131</v>
      </c>
      <c r="C8" s="36" t="s">
        <v>132</v>
      </c>
      <c r="D8" s="36" t="s">
        <v>133</v>
      </c>
      <c r="E8" s="36" t="s">
        <v>134</v>
      </c>
      <c r="F8" s="36" t="s">
        <v>135</v>
      </c>
      <c r="G8" s="35" t="s">
        <v>41</v>
      </c>
      <c r="H8" s="35" t="s">
        <v>43</v>
      </c>
      <c r="I8" s="35" t="s">
        <v>44</v>
      </c>
      <c r="J8" s="36" t="s">
        <v>45</v>
      </c>
      <c r="K8" s="37" t="s">
        <v>46</v>
      </c>
      <c r="L8" s="36" t="s">
        <v>47</v>
      </c>
      <c r="M8" s="37" t="s">
        <v>136</v>
      </c>
      <c r="N8" s="37" t="s">
        <v>49</v>
      </c>
      <c r="O8" s="38" t="s">
        <v>50</v>
      </c>
      <c r="P8" s="38" t="s">
        <v>51</v>
      </c>
      <c r="Q8" s="38" t="s">
        <v>52</v>
      </c>
      <c r="R8" s="38" t="s">
        <v>53</v>
      </c>
      <c r="S8" s="38" t="s">
        <v>54</v>
      </c>
      <c r="T8" s="38" t="s">
        <v>55</v>
      </c>
      <c r="U8" s="37" t="s">
        <v>49</v>
      </c>
      <c r="V8" s="38" t="s">
        <v>50</v>
      </c>
      <c r="W8" s="38" t="s">
        <v>51</v>
      </c>
      <c r="X8" s="38" t="s">
        <v>52</v>
      </c>
      <c r="Y8" s="38" t="s">
        <v>53</v>
      </c>
      <c r="Z8" s="38" t="s">
        <v>54</v>
      </c>
      <c r="AA8" s="38" t="s">
        <v>55</v>
      </c>
      <c r="AB8" s="38" t="s">
        <v>50</v>
      </c>
      <c r="AC8" s="38" t="s">
        <v>51</v>
      </c>
      <c r="AD8" s="38" t="s">
        <v>52</v>
      </c>
      <c r="AE8" s="38" t="s">
        <v>53</v>
      </c>
      <c r="AF8" s="38" t="s">
        <v>54</v>
      </c>
      <c r="AG8" s="38" t="s">
        <v>55</v>
      </c>
      <c r="AH8" s="38" t="s">
        <v>50</v>
      </c>
      <c r="AI8" s="38" t="s">
        <v>51</v>
      </c>
      <c r="AJ8" s="38" t="s">
        <v>52</v>
      </c>
      <c r="AK8" s="38" t="s">
        <v>53</v>
      </c>
      <c r="AL8" s="38" t="s">
        <v>54</v>
      </c>
      <c r="AM8" s="38" t="s">
        <v>55</v>
      </c>
      <c r="AN8" s="38" t="s">
        <v>50</v>
      </c>
      <c r="AO8" s="38" t="s">
        <v>51</v>
      </c>
      <c r="AP8" s="38" t="s">
        <v>52</v>
      </c>
      <c r="AQ8" s="38" t="s">
        <v>53</v>
      </c>
      <c r="AR8" s="38" t="s">
        <v>54</v>
      </c>
      <c r="AS8" s="38" t="s">
        <v>55</v>
      </c>
      <c r="AT8" s="38" t="s">
        <v>50</v>
      </c>
      <c r="AU8" s="38" t="s">
        <v>51</v>
      </c>
      <c r="AV8" s="38" t="s">
        <v>52</v>
      </c>
      <c r="AW8" s="38" t="s">
        <v>53</v>
      </c>
      <c r="AX8" s="38" t="s">
        <v>54</v>
      </c>
      <c r="AY8" s="38" t="s">
        <v>55</v>
      </c>
      <c r="AZ8" s="38" t="s">
        <v>49</v>
      </c>
      <c r="BA8" s="38" t="s">
        <v>50</v>
      </c>
      <c r="BB8" s="38" t="s">
        <v>51</v>
      </c>
      <c r="BC8" s="38" t="s">
        <v>52</v>
      </c>
      <c r="BD8" s="38" t="s">
        <v>53</v>
      </c>
      <c r="BE8" s="38" t="s">
        <v>54</v>
      </c>
      <c r="BF8" s="38" t="s">
        <v>55</v>
      </c>
    </row>
    <row r="9" spans="1:58" ht="12.75" customHeight="1" x14ac:dyDescent="0.3">
      <c r="A9" s="39"/>
      <c r="B9" s="36"/>
      <c r="C9" s="36"/>
      <c r="D9" s="36"/>
      <c r="E9" s="36"/>
      <c r="F9" s="36"/>
      <c r="G9" s="35"/>
      <c r="H9" s="35"/>
      <c r="I9" s="35"/>
      <c r="J9" s="36"/>
      <c r="K9" s="37"/>
      <c r="L9" s="36"/>
      <c r="M9" s="37"/>
      <c r="N9" s="37"/>
      <c r="O9" s="38">
        <f>SUM(Tabla2[[#This Row],[INGRESOS DE FUENTE LOCAL                     (aprobado)]:[RECURSOS ESTATALES (aprobado)]])</f>
        <v>0</v>
      </c>
      <c r="P9" s="38"/>
      <c r="Q9" s="38"/>
      <c r="R9" s="38"/>
      <c r="S9" s="38"/>
      <c r="T9" s="38"/>
      <c r="U9" s="38"/>
      <c r="V9" s="38">
        <f>SUM(Tabla2[[#This Row],[INGRESOS DE FUENTE LOCAL            (modificado)]:[RECURSOS ESTATALES (modificado)]])</f>
        <v>0</v>
      </c>
      <c r="W9" s="38"/>
      <c r="X9" s="38"/>
      <c r="Y9" s="38"/>
      <c r="Z9" s="38"/>
      <c r="AA9" s="38"/>
      <c r="AB9" s="38">
        <f>SUM(Tabla2[[#This Row],[INGRESOS DE FUENTE LOCAL       (comprometido)]:[RECURSOS ESTATALES (comprometido)]])</f>
        <v>0</v>
      </c>
      <c r="AC9" s="38"/>
      <c r="AD9" s="38"/>
      <c r="AE9" s="38"/>
      <c r="AF9" s="38"/>
      <c r="AG9" s="38"/>
      <c r="AH9" s="38">
        <f>SUM(Tabla2[[#This Row],[INGRESOS DE FUENTE LOCAL              (devengado)]:[RECURSOS ESTATALES (devengado)]])</f>
        <v>0</v>
      </c>
      <c r="AI9" s="38"/>
      <c r="AJ9" s="38"/>
      <c r="AK9" s="38"/>
      <c r="AL9" s="38"/>
      <c r="AM9" s="38"/>
      <c r="AN9" s="38">
        <f>SUM(Tabla2[[#This Row],[INGRESOS DE FUENTE LOCAL                 (ejercido)]:[RECURSOS ESTATALES (ejercido)]])</f>
        <v>0</v>
      </c>
      <c r="AO9" s="38"/>
      <c r="AP9" s="38"/>
      <c r="AQ9" s="38"/>
      <c r="AR9" s="38"/>
      <c r="AS9" s="38"/>
      <c r="AT9" s="38">
        <f t="shared" ref="AT9:AT15" si="0">SUM(AU9:AY9)</f>
        <v>0</v>
      </c>
      <c r="AU9" s="38"/>
      <c r="AV9" s="38"/>
      <c r="AW9" s="38"/>
      <c r="AX9" s="38"/>
      <c r="AY9" s="38"/>
      <c r="AZ9" s="38"/>
      <c r="BA9" s="38">
        <f>SUM(Tabla3[[#This Row],[INGRESOS DE FUENTE LOCAL                          (por ejercer)]:[RECURSOS ESTATALES        (por ejercer)]])</f>
        <v>0</v>
      </c>
      <c r="BB9" s="38"/>
      <c r="BC9" s="38"/>
      <c r="BD9" s="38"/>
      <c r="BE9" s="38"/>
      <c r="BF9" s="38"/>
    </row>
    <row r="10" spans="1:58" ht="12.75" customHeight="1" x14ac:dyDescent="0.3">
      <c r="A10" s="39"/>
      <c r="B10" s="36"/>
      <c r="C10" s="36"/>
      <c r="D10" s="36"/>
      <c r="E10" s="36"/>
      <c r="F10" s="36"/>
      <c r="G10" s="35"/>
      <c r="H10" s="35"/>
      <c r="I10" s="35"/>
      <c r="J10" s="36"/>
      <c r="K10" s="37"/>
      <c r="L10" s="36"/>
      <c r="M10" s="37"/>
      <c r="N10" s="37"/>
      <c r="O10" s="38">
        <f>SUM(Tabla2[[#This Row],[INGRESOS DE FUENTE LOCAL                     (aprobado)]:[RECURSOS ESTATALES (aprobado)]])</f>
        <v>0</v>
      </c>
      <c r="P10" s="38"/>
      <c r="Q10" s="38"/>
      <c r="R10" s="38"/>
      <c r="S10" s="38"/>
      <c r="T10" s="38"/>
      <c r="U10" s="38"/>
      <c r="V10" s="38">
        <f>SUM(Tabla2[[#This Row],[INGRESOS DE FUENTE LOCAL            (modificado)]:[RECURSOS ESTATALES (modificado)]])</f>
        <v>0</v>
      </c>
      <c r="W10" s="38"/>
      <c r="X10" s="38"/>
      <c r="Y10" s="38"/>
      <c r="Z10" s="38"/>
      <c r="AA10" s="38"/>
      <c r="AB10" s="38">
        <f>SUM(Tabla2[[#This Row],[INGRESOS DE FUENTE LOCAL       (comprometido)]:[RECURSOS ESTATALES (comprometido)]])</f>
        <v>0</v>
      </c>
      <c r="AC10" s="38"/>
      <c r="AD10" s="38"/>
      <c r="AE10" s="38"/>
      <c r="AF10" s="38"/>
      <c r="AG10" s="38"/>
      <c r="AH10" s="38">
        <f>SUM(Tabla2[[#This Row],[INGRESOS DE FUENTE LOCAL              (devengado)]:[RECURSOS ESTATALES (devengado)]])</f>
        <v>0</v>
      </c>
      <c r="AI10" s="38"/>
      <c r="AJ10" s="38"/>
      <c r="AK10" s="38"/>
      <c r="AL10" s="38"/>
      <c r="AM10" s="38"/>
      <c r="AN10" s="38">
        <f>SUM(Tabla2[[#This Row],[INGRESOS DE FUENTE LOCAL                 (ejercido)]:[RECURSOS ESTATALES (ejercido)]])</f>
        <v>0</v>
      </c>
      <c r="AO10" s="38"/>
      <c r="AP10" s="38"/>
      <c r="AQ10" s="38"/>
      <c r="AR10" s="38"/>
      <c r="AS10" s="38"/>
      <c r="AT10" s="38">
        <f t="shared" si="0"/>
        <v>0</v>
      </c>
      <c r="AU10" s="38"/>
      <c r="AV10" s="38"/>
      <c r="AW10" s="38"/>
      <c r="AX10" s="38"/>
      <c r="AY10" s="38"/>
      <c r="AZ10" s="38"/>
      <c r="BA10" s="38">
        <f>SUM(Tabla3[[#This Row],[INGRESOS DE FUENTE LOCAL                          (por ejercer)]:[RECURSOS ESTATALES        (por ejercer)]])</f>
        <v>0</v>
      </c>
      <c r="BB10" s="38"/>
      <c r="BC10" s="38"/>
      <c r="BD10" s="38"/>
      <c r="BE10" s="38"/>
      <c r="BF10" s="38"/>
    </row>
    <row r="11" spans="1:58" ht="12.75" customHeight="1" x14ac:dyDescent="0.3">
      <c r="A11" s="39"/>
      <c r="B11" s="36"/>
      <c r="C11" s="36"/>
      <c r="D11" s="36"/>
      <c r="E11" s="36"/>
      <c r="F11" s="36"/>
      <c r="G11" s="35"/>
      <c r="H11" s="35"/>
      <c r="I11" s="35"/>
      <c r="J11" s="36"/>
      <c r="K11" s="37"/>
      <c r="L11" s="36"/>
      <c r="M11" s="37"/>
      <c r="N11" s="37"/>
      <c r="O11" s="38">
        <f>SUM(Tabla2[[#This Row],[INGRESOS DE FUENTE LOCAL                     (aprobado)]:[RECURSOS ESTATALES (aprobado)]])</f>
        <v>0</v>
      </c>
      <c r="P11" s="38"/>
      <c r="Q11" s="38"/>
      <c r="R11" s="38"/>
      <c r="S11" s="38"/>
      <c r="T11" s="38"/>
      <c r="U11" s="38"/>
      <c r="V11" s="38">
        <f>SUM(Tabla2[[#This Row],[INGRESOS DE FUENTE LOCAL            (modificado)]:[RECURSOS ESTATALES (modificado)]])</f>
        <v>0</v>
      </c>
      <c r="W11" s="38"/>
      <c r="X11" s="38"/>
      <c r="Y11" s="38"/>
      <c r="Z11" s="38"/>
      <c r="AA11" s="38"/>
      <c r="AB11" s="38">
        <f>SUM(Tabla2[[#This Row],[INGRESOS DE FUENTE LOCAL       (comprometido)]:[RECURSOS ESTATALES (comprometido)]])</f>
        <v>0</v>
      </c>
      <c r="AC11" s="38"/>
      <c r="AD11" s="38"/>
      <c r="AE11" s="38"/>
      <c r="AF11" s="38"/>
      <c r="AG11" s="38"/>
      <c r="AH11" s="38">
        <f>SUM(Tabla2[[#This Row],[INGRESOS DE FUENTE LOCAL              (devengado)]:[RECURSOS ESTATALES (devengado)]])</f>
        <v>0</v>
      </c>
      <c r="AI11" s="38"/>
      <c r="AJ11" s="38"/>
      <c r="AK11" s="38"/>
      <c r="AL11" s="38"/>
      <c r="AM11" s="38"/>
      <c r="AN11" s="38">
        <f>SUM(Tabla2[[#This Row],[INGRESOS DE FUENTE LOCAL                 (ejercido)]:[RECURSOS ESTATALES (ejercido)]])</f>
        <v>0</v>
      </c>
      <c r="AO11" s="38"/>
      <c r="AP11" s="38"/>
      <c r="AQ11" s="38"/>
      <c r="AR11" s="38"/>
      <c r="AS11" s="38"/>
      <c r="AT11" s="38">
        <f t="shared" si="0"/>
        <v>0</v>
      </c>
      <c r="AU11" s="38"/>
      <c r="AV11" s="38"/>
      <c r="AW11" s="38"/>
      <c r="AX11" s="38"/>
      <c r="AY11" s="38"/>
      <c r="AZ11" s="38"/>
      <c r="BA11" s="38">
        <f>SUM(Tabla3[[#This Row],[INGRESOS DE FUENTE LOCAL                          (por ejercer)]:[RECURSOS ESTATALES        (por ejercer)]])</f>
        <v>0</v>
      </c>
      <c r="BB11" s="38"/>
      <c r="BC11" s="38"/>
      <c r="BD11" s="38"/>
      <c r="BE11" s="38"/>
      <c r="BF11" s="38"/>
    </row>
    <row r="12" spans="1:58" ht="12.75" customHeight="1" x14ac:dyDescent="0.3">
      <c r="A12" s="39"/>
      <c r="B12" s="36"/>
      <c r="C12" s="36"/>
      <c r="D12" s="36"/>
      <c r="E12" s="36"/>
      <c r="F12" s="36"/>
      <c r="G12" s="35"/>
      <c r="H12" s="35"/>
      <c r="I12" s="35"/>
      <c r="J12" s="36"/>
      <c r="K12" s="37"/>
      <c r="L12" s="36"/>
      <c r="M12" s="37"/>
      <c r="N12" s="37"/>
      <c r="O12" s="38">
        <f>SUM(Tabla2[[#This Row],[INGRESOS DE FUENTE LOCAL                     (aprobado)]:[RECURSOS ESTATALES (aprobado)]])</f>
        <v>0</v>
      </c>
      <c r="P12" s="38"/>
      <c r="Q12" s="38"/>
      <c r="R12" s="38"/>
      <c r="S12" s="38"/>
      <c r="T12" s="38"/>
      <c r="U12" s="38"/>
      <c r="V12" s="38">
        <f>SUM(Tabla2[[#This Row],[INGRESOS DE FUENTE LOCAL            (modificado)]:[RECURSOS ESTATALES (modificado)]])</f>
        <v>0</v>
      </c>
      <c r="W12" s="38"/>
      <c r="X12" s="38"/>
      <c r="Y12" s="38"/>
      <c r="Z12" s="38"/>
      <c r="AA12" s="38"/>
      <c r="AB12" s="38">
        <f>SUM(Tabla2[[#This Row],[INGRESOS DE FUENTE LOCAL       (comprometido)]:[RECURSOS ESTATALES (comprometido)]])</f>
        <v>0</v>
      </c>
      <c r="AC12" s="38"/>
      <c r="AD12" s="38"/>
      <c r="AE12" s="38"/>
      <c r="AF12" s="38"/>
      <c r="AG12" s="38"/>
      <c r="AH12" s="38">
        <f>SUM(Tabla2[[#This Row],[INGRESOS DE FUENTE LOCAL              (devengado)]:[RECURSOS ESTATALES (devengado)]])</f>
        <v>0</v>
      </c>
      <c r="AI12" s="38"/>
      <c r="AJ12" s="38"/>
      <c r="AK12" s="38"/>
      <c r="AL12" s="38"/>
      <c r="AM12" s="38"/>
      <c r="AN12" s="38">
        <f>SUM(Tabla2[[#This Row],[INGRESOS DE FUENTE LOCAL                 (ejercido)]:[RECURSOS ESTATALES (ejercido)]])</f>
        <v>0</v>
      </c>
      <c r="AO12" s="38"/>
      <c r="AP12" s="38"/>
      <c r="AQ12" s="38"/>
      <c r="AR12" s="38"/>
      <c r="AS12" s="38"/>
      <c r="AT12" s="38">
        <f t="shared" si="0"/>
        <v>0</v>
      </c>
      <c r="AU12" s="38"/>
      <c r="AV12" s="38"/>
      <c r="AW12" s="38"/>
      <c r="AX12" s="38"/>
      <c r="AY12" s="38"/>
      <c r="AZ12" s="38"/>
      <c r="BA12" s="38">
        <f>SUM(Tabla3[[#This Row],[INGRESOS DE FUENTE LOCAL                          (por ejercer)]:[RECURSOS ESTATALES        (por ejercer)]])</f>
        <v>0</v>
      </c>
      <c r="BB12" s="38"/>
      <c r="BC12" s="38"/>
      <c r="BD12" s="38"/>
      <c r="BE12" s="38"/>
      <c r="BF12" s="38"/>
    </row>
    <row r="13" spans="1:58" ht="12.75" customHeight="1" x14ac:dyDescent="0.3">
      <c r="A13" s="39"/>
      <c r="B13" s="36"/>
      <c r="C13" s="36"/>
      <c r="D13" s="36"/>
      <c r="E13" s="36"/>
      <c r="F13" s="36"/>
      <c r="G13" s="35"/>
      <c r="H13" s="35"/>
      <c r="I13" s="35"/>
      <c r="J13" s="36"/>
      <c r="K13" s="37"/>
      <c r="L13" s="36"/>
      <c r="M13" s="37"/>
      <c r="N13" s="37"/>
      <c r="O13" s="38">
        <f>SUM(Tabla2[[#This Row],[INGRESOS DE FUENTE LOCAL                     (aprobado)]:[RECURSOS ESTATALES (aprobado)]])</f>
        <v>0</v>
      </c>
      <c r="P13" s="38"/>
      <c r="Q13" s="38"/>
      <c r="R13" s="38"/>
      <c r="S13" s="38"/>
      <c r="T13" s="38"/>
      <c r="U13" s="38"/>
      <c r="V13" s="38">
        <f>SUM(Tabla2[[#This Row],[INGRESOS DE FUENTE LOCAL            (modificado)]:[RECURSOS ESTATALES (modificado)]])</f>
        <v>0</v>
      </c>
      <c r="W13" s="38"/>
      <c r="X13" s="38"/>
      <c r="Y13" s="38"/>
      <c r="Z13" s="38"/>
      <c r="AA13" s="38"/>
      <c r="AB13" s="38">
        <f>SUM(Tabla2[[#This Row],[INGRESOS DE FUENTE LOCAL       (comprometido)]:[RECURSOS ESTATALES (comprometido)]])</f>
        <v>0</v>
      </c>
      <c r="AC13" s="38"/>
      <c r="AD13" s="38"/>
      <c r="AE13" s="38"/>
      <c r="AF13" s="38"/>
      <c r="AG13" s="38"/>
      <c r="AH13" s="38">
        <f>SUM(Tabla2[[#This Row],[INGRESOS DE FUENTE LOCAL              (devengado)]:[RECURSOS ESTATALES (devengado)]])</f>
        <v>0</v>
      </c>
      <c r="AI13" s="38"/>
      <c r="AJ13" s="38"/>
      <c r="AK13" s="38"/>
      <c r="AL13" s="38"/>
      <c r="AM13" s="38"/>
      <c r="AN13" s="38">
        <f>SUM(Tabla2[[#This Row],[INGRESOS DE FUENTE LOCAL                 (ejercido)]:[RECURSOS ESTATALES (ejercido)]])</f>
        <v>0</v>
      </c>
      <c r="AO13" s="38"/>
      <c r="AP13" s="38"/>
      <c r="AQ13" s="38"/>
      <c r="AR13" s="38"/>
      <c r="AS13" s="38"/>
      <c r="AT13" s="38">
        <f t="shared" si="0"/>
        <v>0</v>
      </c>
      <c r="AU13" s="38"/>
      <c r="AV13" s="38"/>
      <c r="AW13" s="38"/>
      <c r="AX13" s="38"/>
      <c r="AY13" s="38"/>
      <c r="AZ13" s="38"/>
      <c r="BA13" s="38">
        <f>SUM(Tabla3[[#This Row],[INGRESOS DE FUENTE LOCAL                          (por ejercer)]:[RECURSOS ESTATALES        (por ejercer)]])</f>
        <v>0</v>
      </c>
      <c r="BB13" s="38"/>
      <c r="BC13" s="38"/>
      <c r="BD13" s="38"/>
      <c r="BE13" s="38"/>
      <c r="BF13" s="38"/>
    </row>
    <row r="14" spans="1:58" ht="12.75" customHeight="1" x14ac:dyDescent="0.3">
      <c r="A14" s="39"/>
      <c r="B14" s="36"/>
      <c r="C14" s="36"/>
      <c r="D14" s="36"/>
      <c r="E14" s="36"/>
      <c r="F14" s="36"/>
      <c r="G14" s="35"/>
      <c r="H14" s="35"/>
      <c r="I14" s="35"/>
      <c r="J14" s="36"/>
      <c r="K14" s="37"/>
      <c r="L14" s="36"/>
      <c r="M14" s="37"/>
      <c r="N14" s="37"/>
      <c r="O14" s="38">
        <f>SUM(Tabla2[[#This Row],[INGRESOS DE FUENTE LOCAL                     (aprobado)]:[RECURSOS ESTATALES (aprobado)]])</f>
        <v>0</v>
      </c>
      <c r="P14" s="38"/>
      <c r="Q14" s="38"/>
      <c r="R14" s="38"/>
      <c r="S14" s="38"/>
      <c r="T14" s="38"/>
      <c r="U14" s="38"/>
      <c r="V14" s="38">
        <f>SUM(Tabla2[[#This Row],[INGRESOS DE FUENTE LOCAL            (modificado)]:[RECURSOS ESTATALES (modificado)]])</f>
        <v>0</v>
      </c>
      <c r="W14" s="38"/>
      <c r="X14" s="38"/>
      <c r="Y14" s="38"/>
      <c r="Z14" s="38"/>
      <c r="AA14" s="38"/>
      <c r="AB14" s="38">
        <f>SUM(Tabla2[[#This Row],[INGRESOS DE FUENTE LOCAL       (comprometido)]:[RECURSOS ESTATALES (comprometido)]])</f>
        <v>0</v>
      </c>
      <c r="AC14" s="38"/>
      <c r="AD14" s="38"/>
      <c r="AE14" s="38"/>
      <c r="AF14" s="38"/>
      <c r="AG14" s="38"/>
      <c r="AH14" s="38">
        <f>SUM(Tabla2[[#This Row],[INGRESOS DE FUENTE LOCAL              (devengado)]:[RECURSOS ESTATALES (devengado)]])</f>
        <v>0</v>
      </c>
      <c r="AI14" s="38"/>
      <c r="AJ14" s="38"/>
      <c r="AK14" s="38"/>
      <c r="AL14" s="38"/>
      <c r="AM14" s="38"/>
      <c r="AN14" s="38">
        <f>SUM(Tabla2[[#This Row],[INGRESOS DE FUENTE LOCAL                 (ejercido)]:[RECURSOS ESTATALES (ejercido)]])</f>
        <v>0</v>
      </c>
      <c r="AO14" s="38"/>
      <c r="AP14" s="38"/>
      <c r="AQ14" s="38"/>
      <c r="AR14" s="38"/>
      <c r="AS14" s="38"/>
      <c r="AT14" s="38">
        <f t="shared" si="0"/>
        <v>0</v>
      </c>
      <c r="AU14" s="38"/>
      <c r="AV14" s="38"/>
      <c r="AW14" s="38"/>
      <c r="AX14" s="38"/>
      <c r="AY14" s="38"/>
      <c r="AZ14" s="38"/>
      <c r="BA14" s="38">
        <f>SUM(Tabla3[[#This Row],[INGRESOS DE FUENTE LOCAL                          (por ejercer)]:[RECURSOS ESTATALES        (por ejercer)]])</f>
        <v>0</v>
      </c>
      <c r="BB14" s="38"/>
      <c r="BC14" s="38"/>
      <c r="BD14" s="38"/>
      <c r="BE14" s="38"/>
      <c r="BF14" s="38"/>
    </row>
    <row r="15" spans="1:58" ht="12.75" customHeight="1" x14ac:dyDescent="0.3">
      <c r="A15" s="39"/>
      <c r="B15" s="36"/>
      <c r="C15" s="36"/>
      <c r="D15" s="36"/>
      <c r="E15" s="36"/>
      <c r="F15" s="36"/>
      <c r="G15" s="35"/>
      <c r="H15" s="35"/>
      <c r="I15" s="35"/>
      <c r="J15" s="36"/>
      <c r="K15" s="37"/>
      <c r="L15" s="36"/>
      <c r="M15" s="37"/>
      <c r="N15" s="37"/>
      <c r="O15" s="38">
        <f>SUM(Tabla2[[#This Row],[INGRESOS DE FUENTE LOCAL                     (aprobado)]:[RECURSOS ESTATALES (aprobado)]])</f>
        <v>0</v>
      </c>
      <c r="P15" s="38"/>
      <c r="Q15" s="38"/>
      <c r="R15" s="38"/>
      <c r="S15" s="38"/>
      <c r="T15" s="38"/>
      <c r="U15" s="38"/>
      <c r="V15" s="38">
        <f>SUM(Tabla2[[#This Row],[INGRESOS DE FUENTE LOCAL            (modificado)]:[RECURSOS ESTATALES (modificado)]])</f>
        <v>0</v>
      </c>
      <c r="W15" s="38"/>
      <c r="X15" s="38"/>
      <c r="Y15" s="38"/>
      <c r="Z15" s="38"/>
      <c r="AA15" s="38"/>
      <c r="AB15" s="38">
        <f>SUM(Tabla2[[#This Row],[INGRESOS DE FUENTE LOCAL       (comprometido)]:[RECURSOS ESTATALES (comprometido)]])</f>
        <v>0</v>
      </c>
      <c r="AC15" s="38"/>
      <c r="AD15" s="38"/>
      <c r="AE15" s="38"/>
      <c r="AF15" s="38"/>
      <c r="AG15" s="38"/>
      <c r="AH15" s="38">
        <f>SUM(Tabla2[[#This Row],[INGRESOS DE FUENTE LOCAL              (devengado)]:[RECURSOS ESTATALES (devengado)]])</f>
        <v>0</v>
      </c>
      <c r="AI15" s="38"/>
      <c r="AJ15" s="38"/>
      <c r="AK15" s="38"/>
      <c r="AL15" s="38"/>
      <c r="AM15" s="38"/>
      <c r="AN15" s="38">
        <f>SUM(Tabla2[[#This Row],[INGRESOS DE FUENTE LOCAL                 (ejercido)]:[RECURSOS ESTATALES (ejercido)]])</f>
        <v>0</v>
      </c>
      <c r="AO15" s="38"/>
      <c r="AP15" s="38"/>
      <c r="AQ15" s="38"/>
      <c r="AR15" s="38"/>
      <c r="AS15" s="38"/>
      <c r="AT15" s="38">
        <f t="shared" si="0"/>
        <v>0</v>
      </c>
      <c r="AU15" s="38"/>
      <c r="AV15" s="38"/>
      <c r="AW15" s="38"/>
      <c r="AX15" s="38"/>
      <c r="AY15" s="38"/>
      <c r="AZ15" s="38"/>
      <c r="BA15" s="38">
        <f>SUM(Tabla3[[#This Row],[INGRESOS DE FUENTE LOCAL                          (por ejercer)]:[RECURSOS ESTATALES        (por ejercer)]])</f>
        <v>0</v>
      </c>
      <c r="BB15" s="38"/>
      <c r="BC15" s="38"/>
      <c r="BD15" s="38"/>
      <c r="BE15" s="38"/>
      <c r="BF15" s="38"/>
    </row>
    <row r="16" spans="1:58" x14ac:dyDescent="0.3">
      <c r="A16" s="39"/>
      <c r="B16" s="36"/>
      <c r="C16" s="36"/>
      <c r="D16" s="36"/>
      <c r="E16" s="36"/>
      <c r="F16" s="36"/>
      <c r="G16" s="35"/>
      <c r="H16" s="35"/>
      <c r="I16" s="35"/>
      <c r="J16" s="36"/>
      <c r="K16" s="37"/>
      <c r="L16" s="36"/>
      <c r="M16" s="40"/>
      <c r="N16" s="40" t="s">
        <v>137</v>
      </c>
      <c r="O16" s="38" t="s">
        <v>56</v>
      </c>
      <c r="P16" s="38" t="s">
        <v>56</v>
      </c>
      <c r="Q16" s="38" t="s">
        <v>56</v>
      </c>
      <c r="R16" s="38" t="s">
        <v>56</v>
      </c>
      <c r="S16" s="38" t="s">
        <v>56</v>
      </c>
      <c r="T16" s="38" t="s">
        <v>56</v>
      </c>
      <c r="U16" s="41" t="s">
        <v>137</v>
      </c>
      <c r="V16" s="38" t="s">
        <v>56</v>
      </c>
      <c r="W16" s="38" t="s">
        <v>56</v>
      </c>
      <c r="X16" s="38" t="s">
        <v>56</v>
      </c>
      <c r="Y16" s="38" t="s">
        <v>56</v>
      </c>
      <c r="Z16" s="38" t="s">
        <v>56</v>
      </c>
      <c r="AA16" s="38" t="s">
        <v>56</v>
      </c>
      <c r="AB16" s="38" t="s">
        <v>56</v>
      </c>
      <c r="AC16" s="38" t="s">
        <v>56</v>
      </c>
      <c r="AD16" s="38" t="s">
        <v>56</v>
      </c>
      <c r="AE16" s="38" t="s">
        <v>56</v>
      </c>
      <c r="AF16" s="38" t="s">
        <v>56</v>
      </c>
      <c r="AG16" s="38" t="s">
        <v>56</v>
      </c>
      <c r="AH16" s="38" t="s">
        <v>56</v>
      </c>
      <c r="AI16" s="38" t="s">
        <v>56</v>
      </c>
      <c r="AJ16" s="38" t="s">
        <v>56</v>
      </c>
      <c r="AK16" s="38" t="s">
        <v>56</v>
      </c>
      <c r="AL16" s="38" t="s">
        <v>56</v>
      </c>
      <c r="AM16" s="38" t="s">
        <v>56</v>
      </c>
      <c r="AN16" s="38" t="s">
        <v>56</v>
      </c>
      <c r="AO16" s="38" t="s">
        <v>56</v>
      </c>
      <c r="AP16" s="38" t="s">
        <v>56</v>
      </c>
      <c r="AQ16" s="38" t="s">
        <v>56</v>
      </c>
      <c r="AR16" s="38" t="s">
        <v>56</v>
      </c>
      <c r="AS16" s="38" t="s">
        <v>56</v>
      </c>
      <c r="AT16" s="38" t="s">
        <v>56</v>
      </c>
      <c r="AU16" s="38" t="s">
        <v>56</v>
      </c>
      <c r="AV16" s="38" t="s">
        <v>56</v>
      </c>
      <c r="AW16" s="38" t="s">
        <v>56</v>
      </c>
      <c r="AX16" s="38" t="s">
        <v>56</v>
      </c>
      <c r="AY16" s="38" t="s">
        <v>56</v>
      </c>
      <c r="AZ16" s="41" t="s">
        <v>137</v>
      </c>
      <c r="BA16" s="38" t="s">
        <v>56</v>
      </c>
      <c r="BB16" s="38" t="s">
        <v>56</v>
      </c>
      <c r="BC16" s="38" t="s">
        <v>56</v>
      </c>
      <c r="BD16" s="38" t="s">
        <v>56</v>
      </c>
      <c r="BE16" s="38" t="s">
        <v>56</v>
      </c>
      <c r="BF16" s="38" t="s">
        <v>56</v>
      </c>
    </row>
    <row r="17" spans="1:61" x14ac:dyDescent="0.3">
      <c r="A17" s="25" t="s">
        <v>138</v>
      </c>
      <c r="B17" s="42" t="s">
        <v>279</v>
      </c>
      <c r="C17" s="42"/>
      <c r="D17" s="26"/>
      <c r="E17" s="26"/>
      <c r="F17" s="26"/>
      <c r="G17" s="26"/>
      <c r="H17" s="26"/>
      <c r="I17" s="26"/>
      <c r="J17" s="26"/>
      <c r="K17" s="26"/>
      <c r="L17" s="26"/>
      <c r="M17" s="26"/>
      <c r="N17" s="43"/>
      <c r="O17" s="43"/>
      <c r="P17" s="43"/>
      <c r="Q17" s="43"/>
      <c r="R17" s="43"/>
      <c r="S17" s="43"/>
      <c r="T17" s="43"/>
      <c r="U17" s="43"/>
      <c r="V17" s="43"/>
      <c r="W17" s="43"/>
      <c r="X17" s="43"/>
      <c r="Y17" s="43"/>
      <c r="Z17" s="43"/>
      <c r="AA17" s="43"/>
      <c r="AB17" s="43"/>
      <c r="AC17" s="43"/>
      <c r="AD17" s="43"/>
      <c r="AE17" s="43"/>
    </row>
    <row r="18" spans="1:61" x14ac:dyDescent="0.3">
      <c r="A18" s="26" t="s">
        <v>139</v>
      </c>
      <c r="B18" s="26"/>
      <c r="C18" s="26"/>
      <c r="D18" s="26"/>
      <c r="E18" s="26"/>
      <c r="F18" s="26"/>
      <c r="G18" s="26"/>
      <c r="H18" s="26"/>
      <c r="I18" s="26"/>
      <c r="J18" s="26"/>
      <c r="K18" s="26"/>
      <c r="L18" s="26"/>
      <c r="M18" s="26"/>
      <c r="N18" s="43"/>
      <c r="O18" s="43"/>
      <c r="P18" s="44"/>
      <c r="Q18" s="44"/>
      <c r="R18" s="44"/>
      <c r="S18" s="43"/>
      <c r="T18" s="43"/>
      <c r="U18" s="43"/>
      <c r="V18" s="44"/>
      <c r="W18" s="44"/>
      <c r="X18" s="44"/>
      <c r="Y18" s="43"/>
      <c r="Z18" s="43"/>
      <c r="AA18" s="43"/>
      <c r="AB18" s="43"/>
      <c r="AC18" s="43"/>
      <c r="AD18" s="43"/>
      <c r="AE18" s="43"/>
    </row>
    <row r="19" spans="1:61" x14ac:dyDescent="0.3">
      <c r="A19" s="26"/>
      <c r="B19" s="45"/>
      <c r="C19" s="45"/>
      <c r="D19" s="45"/>
      <c r="E19" s="46"/>
      <c r="F19" s="46"/>
      <c r="G19" s="46"/>
      <c r="H19" s="46"/>
      <c r="I19" s="46"/>
      <c r="J19" s="46"/>
      <c r="K19" s="47"/>
      <c r="L19" s="26"/>
      <c r="M19" s="26"/>
      <c r="N19" s="43"/>
      <c r="T19" s="43"/>
      <c r="Y19" s="48"/>
      <c r="Z19" s="49"/>
      <c r="AA19" s="49"/>
      <c r="AB19" s="49"/>
      <c r="AC19" s="48"/>
      <c r="AD19" s="50"/>
      <c r="AE19" s="50"/>
      <c r="AT19" s="139"/>
      <c r="AU19" s="139"/>
      <c r="AV19" s="139"/>
      <c r="AW19" s="139"/>
      <c r="AX19" s="139"/>
    </row>
    <row r="20" spans="1:61" x14ac:dyDescent="0.3">
      <c r="A20" s="26"/>
      <c r="B20" s="142" t="s">
        <v>140</v>
      </c>
      <c r="C20" s="142"/>
      <c r="D20" s="142"/>
      <c r="E20" s="51"/>
      <c r="F20" s="51"/>
      <c r="G20" s="51"/>
      <c r="H20" s="51"/>
      <c r="I20" s="51"/>
      <c r="J20" s="51"/>
      <c r="K20" s="47"/>
      <c r="L20" s="26"/>
      <c r="M20" s="26"/>
      <c r="N20" s="43"/>
      <c r="T20" s="43"/>
      <c r="Y20" s="143" t="s">
        <v>141</v>
      </c>
      <c r="Z20" s="143"/>
      <c r="AA20" s="143"/>
      <c r="AB20" s="143"/>
      <c r="AC20" s="143"/>
      <c r="AD20" s="52"/>
      <c r="AE20" s="52"/>
      <c r="AT20" s="143" t="s">
        <v>142</v>
      </c>
      <c r="AU20" s="143"/>
      <c r="AV20" s="143"/>
      <c r="AW20" s="143"/>
      <c r="AX20" s="143"/>
    </row>
    <row r="21" spans="1:61" x14ac:dyDescent="0.3">
      <c r="A21" s="26"/>
      <c r="C21" s="47" t="s">
        <v>57</v>
      </c>
      <c r="D21" s="47"/>
      <c r="E21" s="47"/>
      <c r="G21" s="47"/>
      <c r="H21" s="47"/>
      <c r="I21" s="47"/>
      <c r="J21" s="47"/>
      <c r="K21" s="47"/>
      <c r="L21" s="26"/>
      <c r="M21" s="26"/>
      <c r="N21" s="43"/>
      <c r="T21" s="43"/>
      <c r="Y21" s="52"/>
      <c r="Z21" s="52"/>
      <c r="AA21" s="47" t="s">
        <v>143</v>
      </c>
      <c r="AB21" s="52"/>
      <c r="AC21" s="52"/>
      <c r="AD21" s="52"/>
      <c r="AE21" s="52"/>
      <c r="AT21" s="52"/>
      <c r="AU21" s="91" t="s">
        <v>265</v>
      </c>
      <c r="AV21" s="47" t="s">
        <v>144</v>
      </c>
      <c r="AW21" s="52"/>
      <c r="AX21" s="52"/>
    </row>
    <row r="22" spans="1:61" x14ac:dyDescent="0.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3">
      <c r="A23" s="53" t="s">
        <v>145</v>
      </c>
    </row>
    <row r="24" spans="1:61" ht="18.75" customHeight="1" x14ac:dyDescent="0.3"/>
    <row r="27" spans="1:61" x14ac:dyDescent="0.3">
      <c r="A27" s="22" t="s">
        <v>58</v>
      </c>
    </row>
    <row r="28" spans="1:61" ht="33.75" customHeight="1" x14ac:dyDescent="0.3">
      <c r="A28" s="144" t="s">
        <v>146</v>
      </c>
      <c r="B28" s="145"/>
      <c r="C28" s="145"/>
      <c r="D28" s="145"/>
      <c r="E28" s="145"/>
      <c r="F28" s="145"/>
      <c r="G28" s="145"/>
      <c r="H28" s="145"/>
      <c r="I28" s="145"/>
      <c r="J28" s="145"/>
      <c r="K28" s="145"/>
      <c r="L28" s="145"/>
      <c r="M28" s="145"/>
      <c r="N28" s="145"/>
      <c r="O28" s="145"/>
      <c r="P28" s="145"/>
      <c r="Q28" s="54"/>
    </row>
    <row r="29" spans="1:61" x14ac:dyDescent="0.3">
      <c r="A29" s="55" t="s">
        <v>147</v>
      </c>
      <c r="B29" s="56"/>
    </row>
    <row r="30" spans="1:61" x14ac:dyDescent="0.3">
      <c r="A30" s="57" t="s">
        <v>268</v>
      </c>
      <c r="B30" s="58"/>
    </row>
    <row r="31" spans="1:61" x14ac:dyDescent="0.3">
      <c r="A31" s="19" t="s">
        <v>235</v>
      </c>
    </row>
  </sheetData>
  <mergeCells count="16">
    <mergeCell ref="B20:D20"/>
    <mergeCell ref="Y20:AC20"/>
    <mergeCell ref="AT20:AX20"/>
    <mergeCell ref="A28:P28"/>
    <mergeCell ref="AB6:AG6"/>
    <mergeCell ref="AH6:AM6"/>
    <mergeCell ref="AN6:AS6"/>
    <mergeCell ref="AT6:AY6"/>
    <mergeCell ref="AZ6:BF6"/>
    <mergeCell ref="AT19:AX19"/>
    <mergeCell ref="A6:E6"/>
    <mergeCell ref="F6:G6"/>
    <mergeCell ref="H6:I6"/>
    <mergeCell ref="J6:M6"/>
    <mergeCell ref="N6:T6"/>
    <mergeCell ref="U6:AA6"/>
  </mergeCells>
  <pageMargins left="0.9055118110236221" right="0.46" top="0.74803149606299213" bottom="0.74803149606299213" header="0.31496062992125984" footer="0.31496062992125984"/>
  <pageSetup paperSize="5" scale="75"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9"/>
  <sheetViews>
    <sheetView topLeftCell="A7"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46" t="s">
        <v>267</v>
      </c>
      <c r="B1" s="146"/>
    </row>
    <row r="2" spans="1:2" ht="9.75" customHeight="1" x14ac:dyDescent="0.2">
      <c r="A2" s="59" t="s">
        <v>148</v>
      </c>
      <c r="B2" s="60" t="s">
        <v>149</v>
      </c>
    </row>
    <row r="3" spans="1:2" ht="26.25" customHeight="1" x14ac:dyDescent="0.2">
      <c r="A3" s="61">
        <v>-1</v>
      </c>
      <c r="B3" s="62" t="s">
        <v>150</v>
      </c>
    </row>
    <row r="4" spans="1:2" ht="26.25" customHeight="1" x14ac:dyDescent="0.2">
      <c r="A4" s="61">
        <v>-2</v>
      </c>
      <c r="B4" s="62" t="s">
        <v>151</v>
      </c>
    </row>
    <row r="5" spans="1:2" ht="11.1" customHeight="1" x14ac:dyDescent="0.2">
      <c r="A5" s="61">
        <v>-3</v>
      </c>
      <c r="B5" s="62" t="s">
        <v>152</v>
      </c>
    </row>
    <row r="6" spans="1:2" ht="9.9499999999999993" customHeight="1" x14ac:dyDescent="0.2">
      <c r="A6" s="61">
        <v>-4</v>
      </c>
      <c r="B6" s="62" t="s">
        <v>153</v>
      </c>
    </row>
    <row r="7" spans="1:2" ht="11.1" customHeight="1" x14ac:dyDescent="0.2">
      <c r="A7" s="61">
        <v>-5</v>
      </c>
      <c r="B7" s="62" t="s">
        <v>154</v>
      </c>
    </row>
    <row r="8" spans="1:2" ht="11.25" customHeight="1" x14ac:dyDescent="0.2">
      <c r="A8" s="61">
        <v>-6</v>
      </c>
      <c r="B8" s="62" t="s">
        <v>155</v>
      </c>
    </row>
    <row r="9" spans="1:2" ht="11.25" customHeight="1" x14ac:dyDescent="0.2">
      <c r="A9" s="61">
        <v>-7</v>
      </c>
      <c r="B9" s="62" t="s">
        <v>236</v>
      </c>
    </row>
    <row r="10" spans="1:2" ht="11.25" customHeight="1" x14ac:dyDescent="0.2">
      <c r="A10" s="61">
        <v>-8</v>
      </c>
      <c r="B10" s="62" t="s">
        <v>156</v>
      </c>
    </row>
    <row r="11" spans="1:2" ht="11.25" customHeight="1" x14ac:dyDescent="0.2">
      <c r="A11" s="61">
        <v>-9</v>
      </c>
      <c r="B11" s="62" t="s">
        <v>237</v>
      </c>
    </row>
    <row r="12" spans="1:2" ht="11.25" customHeight="1" x14ac:dyDescent="0.2">
      <c r="A12" s="61">
        <v>-10</v>
      </c>
      <c r="B12" s="62" t="s">
        <v>157</v>
      </c>
    </row>
    <row r="13" spans="1:2" ht="12" customHeight="1" x14ac:dyDescent="0.2">
      <c r="A13" s="61">
        <v>-11</v>
      </c>
      <c r="B13" s="62" t="s">
        <v>158</v>
      </c>
    </row>
    <row r="14" spans="1:2" ht="12.75" customHeight="1" x14ac:dyDescent="0.2">
      <c r="A14" s="61">
        <v>-12</v>
      </c>
      <c r="B14" s="62" t="s">
        <v>159</v>
      </c>
    </row>
    <row r="15" spans="1:2" ht="12" customHeight="1" x14ac:dyDescent="0.2">
      <c r="A15" s="61">
        <v>-13</v>
      </c>
      <c r="B15" s="62" t="s">
        <v>160</v>
      </c>
    </row>
    <row r="16" spans="1:2" ht="12" customHeight="1" x14ac:dyDescent="0.2">
      <c r="A16" s="61">
        <v>-14</v>
      </c>
      <c r="B16" s="62" t="s">
        <v>238</v>
      </c>
    </row>
    <row r="17" spans="1:2" ht="12" customHeight="1" x14ac:dyDescent="0.2">
      <c r="A17" s="61">
        <v>-15</v>
      </c>
      <c r="B17" s="62" t="s">
        <v>161</v>
      </c>
    </row>
    <row r="18" spans="1:2" ht="15.75" customHeight="1" x14ac:dyDescent="0.2">
      <c r="A18" s="61">
        <v>-16</v>
      </c>
      <c r="B18" s="62" t="s">
        <v>162</v>
      </c>
    </row>
    <row r="19" spans="1:2" ht="26.25" customHeight="1" x14ac:dyDescent="0.2">
      <c r="A19" s="61">
        <v>-17</v>
      </c>
      <c r="B19" s="62" t="s">
        <v>163</v>
      </c>
    </row>
    <row r="20" spans="1:2" ht="37.5" customHeight="1" x14ac:dyDescent="0.2">
      <c r="A20" s="61">
        <v>-18</v>
      </c>
      <c r="B20" s="62" t="s">
        <v>239</v>
      </c>
    </row>
    <row r="21" spans="1:2" ht="24" customHeight="1" x14ac:dyDescent="0.2">
      <c r="A21" s="61">
        <v>-19</v>
      </c>
      <c r="B21" s="62" t="s">
        <v>164</v>
      </c>
    </row>
    <row r="22" spans="1:2" ht="26.25" customHeight="1" x14ac:dyDescent="0.2">
      <c r="A22" s="61">
        <v>-20</v>
      </c>
      <c r="B22" s="62" t="s">
        <v>165</v>
      </c>
    </row>
    <row r="23" spans="1:2" ht="24.75" customHeight="1" x14ac:dyDescent="0.2">
      <c r="A23" s="61">
        <v>-21</v>
      </c>
      <c r="B23" s="62" t="s">
        <v>166</v>
      </c>
    </row>
    <row r="24" spans="1:2" ht="23.25" customHeight="1" x14ac:dyDescent="0.2">
      <c r="A24" s="61">
        <v>-22</v>
      </c>
      <c r="B24" s="62" t="s">
        <v>167</v>
      </c>
    </row>
    <row r="25" spans="1:2" ht="12" customHeight="1" x14ac:dyDescent="0.2">
      <c r="A25" s="61">
        <v>-23</v>
      </c>
      <c r="B25" s="62" t="s">
        <v>168</v>
      </c>
    </row>
    <row r="26" spans="1:2" ht="11.25" customHeight="1" x14ac:dyDescent="0.2">
      <c r="A26" s="61">
        <v>-24</v>
      </c>
      <c r="B26" s="62" t="s">
        <v>240</v>
      </c>
    </row>
    <row r="27" spans="1:2" ht="12.75" customHeight="1" x14ac:dyDescent="0.2">
      <c r="A27" s="61">
        <v>-25</v>
      </c>
      <c r="B27" s="62" t="s">
        <v>241</v>
      </c>
    </row>
    <row r="28" spans="1:2" ht="11.25" customHeight="1" x14ac:dyDescent="0.2">
      <c r="A28" s="61">
        <v>-26</v>
      </c>
      <c r="B28" s="62" t="s">
        <v>169</v>
      </c>
    </row>
    <row r="29" spans="1:2" ht="12.95" customHeight="1" x14ac:dyDescent="0.2">
      <c r="A29" s="61">
        <v>-27</v>
      </c>
      <c r="B29" s="62" t="s">
        <v>170</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
  <sheetViews>
    <sheetView tabSelected="1" view="pageBreakPreview" zoomScale="68" zoomScaleNormal="130" zoomScaleSheetLayoutView="68" workbookViewId="0">
      <selection activeCell="H5" sqref="H5"/>
    </sheetView>
  </sheetViews>
  <sheetFormatPr baseColWidth="10" defaultColWidth="9.33203125" defaultRowHeight="12.75" x14ac:dyDescent="0.2"/>
  <cols>
    <col min="1" max="1" width="54.5" style="93" customWidth="1"/>
    <col min="2" max="2" width="14.1640625" style="94" customWidth="1"/>
    <col min="3" max="3" width="31.1640625" style="94" customWidth="1"/>
    <col min="4" max="4" width="16.33203125" style="94" customWidth="1"/>
    <col min="5" max="5" width="65.1640625" style="93" bestFit="1" customWidth="1"/>
    <col min="6" max="6" width="33.83203125" style="95" customWidth="1"/>
    <col min="7" max="7" width="23.1640625" style="92" bestFit="1" customWidth="1"/>
    <col min="8" max="8" width="24.6640625" style="92" bestFit="1" customWidth="1"/>
    <col min="9" max="9" width="16.33203125" style="11" customWidth="1"/>
    <col min="10" max="10" width="24.6640625" style="95" bestFit="1" customWidth="1"/>
    <col min="11" max="11" width="19.83203125" style="95" customWidth="1"/>
    <col min="12" max="12" width="34.1640625" style="95" bestFit="1" customWidth="1"/>
    <col min="13" max="16384" width="9.33203125" style="11"/>
  </cols>
  <sheetData>
    <row r="1" spans="1:15" ht="26.25" customHeight="1" x14ac:dyDescent="0.2">
      <c r="A1" s="150" t="s">
        <v>269</v>
      </c>
      <c r="B1" s="150"/>
      <c r="C1" s="150"/>
      <c r="D1" s="150"/>
      <c r="E1" s="150"/>
      <c r="F1" s="150"/>
      <c r="G1" s="150"/>
      <c r="H1" s="150"/>
      <c r="I1" s="150"/>
      <c r="J1" s="150"/>
      <c r="K1" s="150"/>
      <c r="L1" s="150"/>
    </row>
    <row r="2" spans="1:15" ht="54" customHeight="1" x14ac:dyDescent="0.2">
      <c r="A2" s="150" t="s">
        <v>310</v>
      </c>
      <c r="B2" s="151"/>
      <c r="C2" s="151"/>
      <c r="D2" s="151"/>
      <c r="E2" s="151"/>
      <c r="F2" s="151"/>
      <c r="G2" s="151"/>
      <c r="H2" s="151"/>
      <c r="I2" s="151"/>
      <c r="J2" s="151"/>
      <c r="K2" s="151"/>
      <c r="L2" s="151"/>
    </row>
    <row r="3" spans="1:15" ht="15.75" x14ac:dyDescent="0.2">
      <c r="A3" s="152" t="s">
        <v>171</v>
      </c>
      <c r="B3" s="153" t="s">
        <v>172</v>
      </c>
      <c r="C3" s="154"/>
      <c r="D3" s="155"/>
      <c r="E3" s="152" t="s">
        <v>173</v>
      </c>
      <c r="F3" s="152" t="s">
        <v>174</v>
      </c>
      <c r="G3" s="152" t="s">
        <v>175</v>
      </c>
      <c r="H3" s="152"/>
      <c r="I3" s="152" t="s">
        <v>176</v>
      </c>
      <c r="J3" s="152"/>
      <c r="K3" s="152"/>
      <c r="L3" s="152"/>
    </row>
    <row r="4" spans="1:15" ht="81.75" customHeight="1" x14ac:dyDescent="0.2">
      <c r="A4" s="152"/>
      <c r="B4" s="156"/>
      <c r="C4" s="157"/>
      <c r="D4" s="158"/>
      <c r="E4" s="152"/>
      <c r="F4" s="152"/>
      <c r="G4" s="97" t="s">
        <v>177</v>
      </c>
      <c r="H4" s="97" t="s">
        <v>178</v>
      </c>
      <c r="I4" s="98" t="s">
        <v>179</v>
      </c>
      <c r="J4" s="98" t="s">
        <v>180</v>
      </c>
      <c r="K4" s="98" t="s">
        <v>181</v>
      </c>
      <c r="L4" s="98" t="s">
        <v>182</v>
      </c>
    </row>
    <row r="5" spans="1:15" ht="173.25" x14ac:dyDescent="0.2">
      <c r="A5" s="99" t="s">
        <v>280</v>
      </c>
      <c r="B5" s="147" t="s">
        <v>304</v>
      </c>
      <c r="C5" s="148"/>
      <c r="D5" s="149"/>
      <c r="E5" s="99" t="s">
        <v>305</v>
      </c>
      <c r="F5" s="99" t="s">
        <v>283</v>
      </c>
      <c r="G5" s="200">
        <v>99699129.290000007</v>
      </c>
      <c r="H5" s="100">
        <v>23543694.68</v>
      </c>
      <c r="I5" s="99" t="s">
        <v>295</v>
      </c>
      <c r="J5" s="99" t="s">
        <v>283</v>
      </c>
      <c r="K5" s="99" t="s">
        <v>284</v>
      </c>
      <c r="L5" s="99" t="s">
        <v>285</v>
      </c>
    </row>
    <row r="6" spans="1:15" ht="283.5" customHeight="1" x14ac:dyDescent="0.2">
      <c r="A6" s="106" t="s">
        <v>280</v>
      </c>
      <c r="B6" s="147" t="s">
        <v>308</v>
      </c>
      <c r="C6" s="148"/>
      <c r="D6" s="149"/>
      <c r="E6" s="101" t="s">
        <v>307</v>
      </c>
      <c r="F6" s="106" t="s">
        <v>291</v>
      </c>
      <c r="G6" s="100">
        <v>19669824</v>
      </c>
      <c r="H6" s="100">
        <v>5498615.3400000008</v>
      </c>
      <c r="I6" s="101" t="s">
        <v>294</v>
      </c>
      <c r="J6" s="106" t="s">
        <v>291</v>
      </c>
      <c r="K6" s="106" t="s">
        <v>292</v>
      </c>
      <c r="L6" s="106" t="s">
        <v>293</v>
      </c>
    </row>
    <row r="7" spans="1:15" ht="283.5" x14ac:dyDescent="0.2">
      <c r="A7" s="106" t="s">
        <v>280</v>
      </c>
      <c r="B7" s="147" t="s">
        <v>309</v>
      </c>
      <c r="C7" s="148"/>
      <c r="D7" s="149"/>
      <c r="E7" s="106" t="s">
        <v>306</v>
      </c>
      <c r="F7" s="106" t="s">
        <v>297</v>
      </c>
      <c r="G7" s="100">
        <v>24102023.18</v>
      </c>
      <c r="H7" s="100">
        <v>951935.92</v>
      </c>
      <c r="I7" s="106" t="s">
        <v>295</v>
      </c>
      <c r="J7" s="106" t="s">
        <v>297</v>
      </c>
      <c r="K7" s="106" t="s">
        <v>281</v>
      </c>
      <c r="L7" s="106" t="s">
        <v>282</v>
      </c>
    </row>
    <row r="8" spans="1:15" ht="283.5" x14ac:dyDescent="0.2">
      <c r="A8" s="106" t="s">
        <v>280</v>
      </c>
      <c r="B8" s="147" t="s">
        <v>287</v>
      </c>
      <c r="C8" s="148"/>
      <c r="D8" s="149"/>
      <c r="E8" s="106" t="s">
        <v>286</v>
      </c>
      <c r="F8" s="106" t="s">
        <v>288</v>
      </c>
      <c r="G8" s="100">
        <v>5781771</v>
      </c>
      <c r="H8" s="100">
        <v>3368498.36</v>
      </c>
      <c r="I8" s="106" t="s">
        <v>296</v>
      </c>
      <c r="J8" s="106" t="s">
        <v>288</v>
      </c>
      <c r="K8" s="106" t="s">
        <v>289</v>
      </c>
      <c r="L8" s="106" t="s">
        <v>290</v>
      </c>
    </row>
    <row r="9" spans="1:15" ht="18.75" customHeight="1" x14ac:dyDescent="0.2">
      <c r="A9" s="103" t="s">
        <v>303</v>
      </c>
      <c r="B9" s="103"/>
      <c r="C9" s="103"/>
      <c r="D9" s="103"/>
      <c r="E9" s="104"/>
      <c r="F9" s="103"/>
      <c r="G9" s="105">
        <f>SUM(G5:G8)</f>
        <v>149252747.47</v>
      </c>
      <c r="H9" s="105">
        <f>SUM(H5:H8)</f>
        <v>33362744.300000001</v>
      </c>
      <c r="I9" s="104"/>
      <c r="J9" s="103"/>
      <c r="K9" s="103"/>
      <c r="L9" s="103"/>
    </row>
    <row r="10" spans="1:15" ht="154.5" customHeight="1" x14ac:dyDescent="0.2">
      <c r="A10" s="102"/>
      <c r="B10" s="159"/>
      <c r="C10" s="159"/>
      <c r="D10" s="159"/>
      <c r="E10" s="159"/>
      <c r="F10" s="159"/>
      <c r="G10" s="159"/>
      <c r="H10" s="159"/>
      <c r="I10" s="165"/>
      <c r="J10" s="165"/>
      <c r="K10" s="165"/>
      <c r="L10" s="165"/>
      <c r="M10" s="96"/>
      <c r="N10" s="96"/>
      <c r="O10" s="96"/>
    </row>
    <row r="11" spans="1:15" ht="60" customHeight="1" x14ac:dyDescent="0.2">
      <c r="A11" s="166" t="s">
        <v>298</v>
      </c>
      <c r="B11" s="166"/>
      <c r="C11" s="166"/>
      <c r="D11" s="166"/>
      <c r="E11" s="166" t="s">
        <v>299</v>
      </c>
      <c r="F11" s="166"/>
      <c r="G11" s="166" t="s">
        <v>300</v>
      </c>
      <c r="H11" s="166"/>
      <c r="I11" s="166"/>
      <c r="J11" s="166" t="s">
        <v>301</v>
      </c>
      <c r="K11" s="166"/>
      <c r="L11" s="166"/>
    </row>
    <row r="12" spans="1:15" ht="36" customHeight="1" x14ac:dyDescent="0.2">
      <c r="A12" s="160" t="s">
        <v>302</v>
      </c>
      <c r="B12" s="160"/>
      <c r="C12" s="160"/>
      <c r="D12" s="160"/>
      <c r="E12" s="160"/>
      <c r="F12" s="160"/>
      <c r="G12" s="160"/>
      <c r="H12" s="160"/>
      <c r="I12" s="160"/>
      <c r="J12" s="160"/>
      <c r="K12" s="160"/>
      <c r="L12" s="160"/>
    </row>
    <row r="13" spans="1:15" ht="74.25" customHeight="1" x14ac:dyDescent="0.2">
      <c r="A13" s="161" t="s">
        <v>270</v>
      </c>
      <c r="B13" s="161"/>
      <c r="C13" s="161"/>
      <c r="D13" s="162"/>
      <c r="E13" s="162"/>
      <c r="F13" s="162"/>
      <c r="G13" s="163" t="s">
        <v>184</v>
      </c>
      <c r="H13" s="164"/>
      <c r="I13" s="164"/>
      <c r="J13" s="164"/>
      <c r="K13" s="164"/>
      <c r="L13" s="164"/>
    </row>
  </sheetData>
  <mergeCells count="21">
    <mergeCell ref="B10:H10"/>
    <mergeCell ref="A12:L12"/>
    <mergeCell ref="A13:F13"/>
    <mergeCell ref="G13:L13"/>
    <mergeCell ref="I10:L10"/>
    <mergeCell ref="J11:L11"/>
    <mergeCell ref="G11:I11"/>
    <mergeCell ref="E11:F11"/>
    <mergeCell ref="A11:D11"/>
    <mergeCell ref="B5:D5"/>
    <mergeCell ref="B6:D6"/>
    <mergeCell ref="B7:D7"/>
    <mergeCell ref="B8:D8"/>
    <mergeCell ref="A1:L1"/>
    <mergeCell ref="A2:L2"/>
    <mergeCell ref="A3:A4"/>
    <mergeCell ref="E3:E4"/>
    <mergeCell ref="F3:F4"/>
    <mergeCell ref="G3:H3"/>
    <mergeCell ref="I3:L3"/>
    <mergeCell ref="B3:D4"/>
  </mergeCells>
  <printOptions horizontalCentered="1" verticalCentered="1" gridLines="1"/>
  <pageMargins left="0.43307086614173229" right="0.23622047244094491" top="0.74803149606299213" bottom="0.74803149606299213" header="0.31496062992125984" footer="0.31496062992125984"/>
  <pageSetup paperSize="5" scale="48" fitToHeight="0" orientation="landscape" blackAndWhite="1"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3"/>
  <sheetViews>
    <sheetView view="pageBreakPreview" topLeftCell="A10" zoomScale="190" zoomScaleNormal="100" zoomScaleSheetLayoutView="190" workbookViewId="0">
      <selection activeCell="B11" sqref="B11"/>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167" t="s">
        <v>271</v>
      </c>
      <c r="B1" s="167"/>
    </row>
    <row r="2" spans="1:2" ht="18" customHeight="1" x14ac:dyDescent="0.2">
      <c r="A2" s="63" t="s">
        <v>185</v>
      </c>
      <c r="B2" s="63" t="s">
        <v>186</v>
      </c>
    </row>
    <row r="3" spans="1:2" ht="17.25" customHeight="1" x14ac:dyDescent="0.2">
      <c r="A3" s="64">
        <v>-1</v>
      </c>
      <c r="B3" s="65" t="s">
        <v>187</v>
      </c>
    </row>
    <row r="4" spans="1:2" ht="18" customHeight="1" x14ac:dyDescent="0.2">
      <c r="A4" s="64">
        <v>-2</v>
      </c>
      <c r="B4" s="65" t="s">
        <v>188</v>
      </c>
    </row>
    <row r="5" spans="1:2" ht="18" customHeight="1" x14ac:dyDescent="0.2">
      <c r="A5" s="64">
        <v>-3</v>
      </c>
      <c r="B5" s="65" t="s">
        <v>189</v>
      </c>
    </row>
    <row r="6" spans="1:2" ht="15" customHeight="1" x14ac:dyDescent="0.2">
      <c r="A6" s="64">
        <v>-4</v>
      </c>
      <c r="B6" s="66" t="s">
        <v>190</v>
      </c>
    </row>
    <row r="7" spans="1:2" ht="30" customHeight="1" x14ac:dyDescent="0.2">
      <c r="A7" s="64">
        <v>-5</v>
      </c>
      <c r="B7" s="66" t="s">
        <v>191</v>
      </c>
    </row>
    <row r="8" spans="1:2" ht="23.1" customHeight="1" x14ac:dyDescent="0.2">
      <c r="A8" s="64">
        <v>-6</v>
      </c>
      <c r="B8" s="66" t="s">
        <v>192</v>
      </c>
    </row>
    <row r="9" spans="1:2" ht="14.25" customHeight="1" x14ac:dyDescent="0.2">
      <c r="A9" s="64">
        <v>-7</v>
      </c>
      <c r="B9" s="66" t="s">
        <v>193</v>
      </c>
    </row>
    <row r="10" spans="1:2" ht="27" customHeight="1" x14ac:dyDescent="0.2">
      <c r="A10" s="64">
        <v>-8</v>
      </c>
      <c r="B10" s="66" t="s">
        <v>194</v>
      </c>
    </row>
    <row r="11" spans="1:2" ht="15" customHeight="1" x14ac:dyDescent="0.2">
      <c r="A11" s="64">
        <v>-9</v>
      </c>
      <c r="B11" s="66" t="s">
        <v>195</v>
      </c>
    </row>
    <row r="12" spans="1:2" ht="15.95" customHeight="1" x14ac:dyDescent="0.2">
      <c r="A12" s="64">
        <v>-10</v>
      </c>
      <c r="B12" s="66" t="s">
        <v>196</v>
      </c>
    </row>
    <row r="13" spans="1:2" ht="42" customHeight="1" x14ac:dyDescent="0.2">
      <c r="A13" s="64">
        <v>-11</v>
      </c>
      <c r="B13" s="66" t="s">
        <v>197</v>
      </c>
    </row>
    <row r="14" spans="1:2" ht="15" customHeight="1" x14ac:dyDescent="0.2">
      <c r="A14" s="64">
        <v>-12</v>
      </c>
      <c r="B14" s="66" t="s">
        <v>198</v>
      </c>
    </row>
    <row r="15" spans="1:2" ht="15" customHeight="1" x14ac:dyDescent="0.2">
      <c r="A15" s="64">
        <v>-13</v>
      </c>
      <c r="B15" s="66" t="s">
        <v>199</v>
      </c>
    </row>
    <row r="16" spans="1:2" ht="17.100000000000001" customHeight="1" x14ac:dyDescent="0.2">
      <c r="A16" s="64">
        <v>-14</v>
      </c>
      <c r="B16" s="66" t="s">
        <v>200</v>
      </c>
    </row>
    <row r="17" spans="1:2" ht="15" customHeight="1" x14ac:dyDescent="0.2">
      <c r="A17" s="64">
        <v>-15</v>
      </c>
      <c r="B17" s="66" t="s">
        <v>201</v>
      </c>
    </row>
    <row r="18" spans="1:2" ht="28.5" customHeight="1" x14ac:dyDescent="0.2">
      <c r="A18" s="64">
        <v>-16</v>
      </c>
      <c r="B18" s="65" t="s">
        <v>276</v>
      </c>
    </row>
    <row r="19" spans="1:2" ht="15" customHeight="1" x14ac:dyDescent="0.2">
      <c r="A19" s="64">
        <v>-17</v>
      </c>
      <c r="B19" s="66" t="s">
        <v>203</v>
      </c>
    </row>
    <row r="20" spans="1:2" ht="15" customHeight="1" x14ac:dyDescent="0.2">
      <c r="A20" s="64">
        <v>-18</v>
      </c>
      <c r="B20" s="66" t="s">
        <v>204</v>
      </c>
    </row>
    <row r="21" spans="1:2" ht="15" customHeight="1" x14ac:dyDescent="0.2">
      <c r="A21" s="64">
        <v>-19</v>
      </c>
      <c r="B21" s="66" t="s">
        <v>205</v>
      </c>
    </row>
    <row r="22" spans="1:2" ht="30" customHeight="1" x14ac:dyDescent="0.2">
      <c r="A22" s="168" t="s">
        <v>206</v>
      </c>
      <c r="B22" s="168"/>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3"/>
  <sheetViews>
    <sheetView view="pageBreakPreview" zoomScale="85" zoomScaleNormal="85" zoomScaleSheetLayoutView="85" workbookViewId="0">
      <selection activeCell="A6" sqref="A6"/>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175" t="s">
        <v>272</v>
      </c>
      <c r="B1" s="175"/>
      <c r="C1" s="175"/>
      <c r="D1" s="175"/>
      <c r="E1" s="175"/>
      <c r="F1" s="175"/>
      <c r="G1" s="175"/>
      <c r="H1" s="175"/>
      <c r="I1" s="175"/>
      <c r="J1" s="175"/>
      <c r="K1" s="175"/>
      <c r="L1" s="175"/>
      <c r="M1" s="175"/>
      <c r="N1" s="175"/>
      <c r="O1" s="175"/>
      <c r="P1" s="175"/>
    </row>
    <row r="2" spans="1:16" ht="38.450000000000003" customHeight="1" x14ac:dyDescent="0.2">
      <c r="A2" s="128" t="s">
        <v>207</v>
      </c>
      <c r="B2" s="128"/>
      <c r="C2" s="128"/>
      <c r="D2" s="128"/>
      <c r="E2" s="128"/>
      <c r="F2" s="128"/>
      <c r="G2" s="128"/>
      <c r="H2" s="128"/>
      <c r="I2" s="128"/>
      <c r="J2" s="128"/>
      <c r="K2" s="128"/>
      <c r="L2" s="128"/>
      <c r="M2" s="128"/>
      <c r="N2" s="128"/>
      <c r="O2" s="128"/>
      <c r="P2" s="128"/>
    </row>
    <row r="3" spans="1:16" ht="12.95" customHeight="1" x14ac:dyDescent="0.2">
      <c r="A3" s="176" t="s">
        <v>171</v>
      </c>
      <c r="B3" s="178" t="s">
        <v>172</v>
      </c>
      <c r="C3" s="176" t="s">
        <v>208</v>
      </c>
      <c r="D3" s="176" t="s">
        <v>174</v>
      </c>
      <c r="E3" s="180" t="s">
        <v>209</v>
      </c>
      <c r="F3" s="181"/>
      <c r="G3" s="182"/>
      <c r="H3" s="176" t="s">
        <v>210</v>
      </c>
      <c r="I3" s="178" t="s">
        <v>211</v>
      </c>
      <c r="J3" s="178" t="s">
        <v>212</v>
      </c>
      <c r="K3" s="178" t="s">
        <v>213</v>
      </c>
      <c r="L3" s="176" t="s">
        <v>214</v>
      </c>
      <c r="M3" s="178" t="s">
        <v>178</v>
      </c>
      <c r="N3" s="178" t="s">
        <v>215</v>
      </c>
      <c r="O3" s="188" t="s">
        <v>78</v>
      </c>
      <c r="P3" s="189"/>
    </row>
    <row r="4" spans="1:16" ht="35.1" customHeight="1" x14ac:dyDescent="0.2">
      <c r="A4" s="177"/>
      <c r="B4" s="179"/>
      <c r="C4" s="177"/>
      <c r="D4" s="177"/>
      <c r="E4" s="183"/>
      <c r="F4" s="184"/>
      <c r="G4" s="185"/>
      <c r="H4" s="177"/>
      <c r="I4" s="179"/>
      <c r="J4" s="179"/>
      <c r="K4" s="179"/>
      <c r="L4" s="177"/>
      <c r="M4" s="179"/>
      <c r="N4" s="179"/>
      <c r="O4" s="67" t="s">
        <v>76</v>
      </c>
      <c r="P4" s="67" t="s">
        <v>42</v>
      </c>
    </row>
    <row r="5" spans="1:16" ht="26.1" customHeight="1" x14ac:dyDescent="0.2">
      <c r="A5" s="68" t="s">
        <v>132</v>
      </c>
      <c r="B5" s="69" t="s">
        <v>216</v>
      </c>
      <c r="C5" s="68" t="s">
        <v>183</v>
      </c>
      <c r="D5" s="68" t="s">
        <v>135</v>
      </c>
      <c r="E5" s="195" t="s">
        <v>41</v>
      </c>
      <c r="F5" s="196"/>
      <c r="G5" s="197"/>
      <c r="H5" s="70" t="s">
        <v>43</v>
      </c>
      <c r="I5" s="71" t="s">
        <v>44</v>
      </c>
      <c r="J5" s="69" t="s">
        <v>45</v>
      </c>
      <c r="K5" s="69" t="s">
        <v>46</v>
      </c>
      <c r="L5" s="68" t="s">
        <v>47</v>
      </c>
      <c r="M5" s="69" t="s">
        <v>48</v>
      </c>
      <c r="N5" s="69" t="s">
        <v>49</v>
      </c>
      <c r="O5" s="69" t="s">
        <v>50</v>
      </c>
      <c r="P5" s="69" t="s">
        <v>51</v>
      </c>
    </row>
    <row r="6" spans="1:16" x14ac:dyDescent="0.2">
      <c r="A6" s="72"/>
      <c r="B6" s="73"/>
      <c r="C6" s="72"/>
      <c r="D6" s="72"/>
      <c r="E6" s="172"/>
      <c r="F6" s="173"/>
      <c r="G6" s="174"/>
      <c r="H6" s="74"/>
      <c r="I6" s="74"/>
      <c r="J6" s="75"/>
      <c r="K6" s="73"/>
      <c r="L6" s="72"/>
      <c r="M6" s="73"/>
      <c r="N6" s="73"/>
      <c r="O6" s="73"/>
      <c r="P6" s="73"/>
    </row>
    <row r="7" spans="1:16" x14ac:dyDescent="0.2">
      <c r="A7" s="76"/>
      <c r="B7" s="77"/>
      <c r="C7" s="76"/>
      <c r="D7" s="76"/>
      <c r="E7" s="169"/>
      <c r="F7" s="170"/>
      <c r="G7" s="171"/>
      <c r="H7" s="78"/>
      <c r="I7" s="78"/>
      <c r="J7" s="79"/>
      <c r="K7" s="77"/>
      <c r="L7" s="76"/>
      <c r="M7" s="77"/>
      <c r="N7" s="77"/>
      <c r="O7" s="77"/>
      <c r="P7" s="77"/>
    </row>
    <row r="8" spans="1:16" x14ac:dyDescent="0.2">
      <c r="A8" s="72"/>
      <c r="B8" s="73"/>
      <c r="C8" s="72"/>
      <c r="D8" s="72"/>
      <c r="E8" s="172"/>
      <c r="F8" s="173"/>
      <c r="G8" s="174"/>
      <c r="H8" s="74"/>
      <c r="I8" s="74"/>
      <c r="J8" s="75"/>
      <c r="K8" s="73"/>
      <c r="L8" s="72"/>
      <c r="M8" s="73"/>
      <c r="N8" s="73"/>
      <c r="O8" s="73"/>
      <c r="P8" s="73"/>
    </row>
    <row r="9" spans="1:16" x14ac:dyDescent="0.2">
      <c r="A9" s="72"/>
      <c r="B9" s="73"/>
      <c r="C9" s="72"/>
      <c r="D9" s="72"/>
      <c r="E9" s="172"/>
      <c r="F9" s="173"/>
      <c r="G9" s="174"/>
      <c r="H9" s="74"/>
      <c r="I9" s="74"/>
      <c r="J9" s="75"/>
      <c r="K9" s="73"/>
      <c r="L9" s="72"/>
      <c r="M9" s="73"/>
      <c r="N9" s="73"/>
      <c r="O9" s="73"/>
      <c r="P9" s="73"/>
    </row>
    <row r="10" spans="1:16" x14ac:dyDescent="0.2">
      <c r="A10" s="72"/>
      <c r="B10" s="73"/>
      <c r="C10" s="72"/>
      <c r="D10" s="72"/>
      <c r="E10" s="172"/>
      <c r="F10" s="173"/>
      <c r="G10" s="174"/>
      <c r="H10" s="74"/>
      <c r="I10" s="74"/>
      <c r="J10" s="75"/>
      <c r="K10" s="73"/>
      <c r="L10" s="72"/>
      <c r="M10" s="73"/>
      <c r="N10" s="73"/>
      <c r="O10" s="73"/>
      <c r="P10" s="73"/>
    </row>
    <row r="11" spans="1:16" x14ac:dyDescent="0.2">
      <c r="A11" s="76"/>
      <c r="B11" s="77"/>
      <c r="C11" s="76"/>
      <c r="D11" s="76"/>
      <c r="E11" s="169"/>
      <c r="F11" s="170"/>
      <c r="G11" s="171"/>
      <c r="H11" s="78"/>
      <c r="I11" s="78"/>
      <c r="J11" s="79"/>
      <c r="K11" s="77"/>
      <c r="L11" s="76"/>
      <c r="M11" s="77"/>
      <c r="N11" s="77"/>
      <c r="O11" s="77"/>
      <c r="P11" s="77"/>
    </row>
    <row r="12" spans="1:16" x14ac:dyDescent="0.2">
      <c r="A12" s="72"/>
      <c r="B12" s="73"/>
      <c r="C12" s="72"/>
      <c r="D12" s="72"/>
      <c r="E12" s="172"/>
      <c r="F12" s="173"/>
      <c r="G12" s="174"/>
      <c r="H12" s="74"/>
      <c r="I12" s="74"/>
      <c r="J12" s="75"/>
      <c r="K12" s="73"/>
      <c r="L12" s="72"/>
      <c r="M12" s="73"/>
      <c r="N12" s="73"/>
      <c r="O12" s="73"/>
      <c r="P12" s="73"/>
    </row>
    <row r="13" spans="1:16" x14ac:dyDescent="0.2">
      <c r="A13" s="72"/>
      <c r="B13" s="73"/>
      <c r="C13" s="72"/>
      <c r="D13" s="72"/>
      <c r="E13" s="172"/>
      <c r="F13" s="173"/>
      <c r="G13" s="174"/>
      <c r="H13" s="74"/>
      <c r="I13" s="74"/>
      <c r="J13" s="75"/>
      <c r="K13" s="73"/>
      <c r="L13" s="72"/>
      <c r="M13" s="73"/>
      <c r="N13" s="73"/>
      <c r="O13" s="73"/>
      <c r="P13" s="73"/>
    </row>
    <row r="14" spans="1:16" x14ac:dyDescent="0.2">
      <c r="A14" s="72"/>
      <c r="B14" s="73"/>
      <c r="C14" s="72"/>
      <c r="D14" s="72"/>
      <c r="E14" s="172"/>
      <c r="F14" s="173"/>
      <c r="G14" s="174"/>
      <c r="H14" s="74"/>
      <c r="I14" s="74"/>
      <c r="J14" s="75"/>
      <c r="K14" s="73"/>
      <c r="L14" s="72"/>
      <c r="M14" s="73"/>
      <c r="N14" s="73"/>
      <c r="O14" s="73"/>
      <c r="P14" s="73"/>
    </row>
    <row r="15" spans="1:16" x14ac:dyDescent="0.2">
      <c r="A15" s="76"/>
      <c r="B15" s="77"/>
      <c r="C15" s="76"/>
      <c r="D15" s="76"/>
      <c r="E15" s="169"/>
      <c r="F15" s="170"/>
      <c r="G15" s="171"/>
      <c r="H15" s="78"/>
      <c r="I15" s="78"/>
      <c r="J15" s="79"/>
      <c r="K15" s="77"/>
      <c r="L15" s="76"/>
      <c r="M15" s="77"/>
      <c r="N15" s="77"/>
      <c r="O15" s="77"/>
      <c r="P15" s="77"/>
    </row>
    <row r="16" spans="1:16" x14ac:dyDescent="0.2">
      <c r="A16" s="72"/>
      <c r="B16" s="73"/>
      <c r="C16" s="72"/>
      <c r="D16" s="72"/>
      <c r="E16" s="172"/>
      <c r="F16" s="173"/>
      <c r="G16" s="174"/>
      <c r="H16" s="74"/>
      <c r="I16" s="74"/>
      <c r="J16" s="75"/>
      <c r="K16" s="73"/>
      <c r="L16" s="72"/>
      <c r="M16" s="73"/>
      <c r="N16" s="73"/>
      <c r="O16" s="73"/>
      <c r="P16" s="73"/>
    </row>
    <row r="17" spans="1:16" x14ac:dyDescent="0.2">
      <c r="A17" s="72"/>
      <c r="B17" s="73"/>
      <c r="C17" s="72"/>
      <c r="D17" s="72"/>
      <c r="E17" s="172"/>
      <c r="F17" s="173"/>
      <c r="G17" s="174"/>
      <c r="H17" s="74"/>
      <c r="I17" s="74"/>
      <c r="J17" s="75"/>
      <c r="K17" s="73"/>
      <c r="L17" s="72"/>
      <c r="M17" s="73"/>
      <c r="N17" s="73"/>
      <c r="O17" s="73"/>
      <c r="P17" s="73"/>
    </row>
    <row r="18" spans="1:16" ht="24" customHeight="1" x14ac:dyDescent="0.2">
      <c r="A18" s="80" t="s">
        <v>217</v>
      </c>
      <c r="B18" s="162" t="s">
        <v>279</v>
      </c>
      <c r="C18" s="162"/>
      <c r="D18" s="162"/>
      <c r="E18" s="162"/>
      <c r="F18" s="162"/>
      <c r="G18" s="162"/>
      <c r="H18" s="162"/>
      <c r="I18" s="162"/>
      <c r="J18" s="162"/>
      <c r="K18" s="162"/>
      <c r="L18" s="9"/>
      <c r="M18" s="9"/>
      <c r="N18" s="9"/>
      <c r="O18" s="9"/>
      <c r="P18" s="9"/>
    </row>
    <row r="19" spans="1:16" ht="14.25" customHeight="1" x14ac:dyDescent="0.25">
      <c r="A19" s="81"/>
      <c r="B19" s="81"/>
      <c r="C19" s="81"/>
      <c r="G19" s="82"/>
      <c r="H19" s="82"/>
      <c r="I19" s="80"/>
      <c r="J19" s="83"/>
      <c r="K19" s="193"/>
      <c r="L19" s="193"/>
      <c r="M19" s="83"/>
      <c r="N19" s="194"/>
      <c r="O19" s="194"/>
      <c r="P19" s="83"/>
    </row>
    <row r="20" spans="1:16" ht="61.5" customHeight="1" x14ac:dyDescent="0.25">
      <c r="A20" s="81"/>
      <c r="B20" s="190" t="s">
        <v>275</v>
      </c>
      <c r="C20" s="191"/>
      <c r="D20" s="83"/>
      <c r="E20" s="190" t="s">
        <v>218</v>
      </c>
      <c r="F20" s="190"/>
      <c r="G20" s="84"/>
      <c r="H20" s="191" t="s">
        <v>219</v>
      </c>
      <c r="I20" s="191"/>
      <c r="J20" s="83"/>
      <c r="K20" s="192" t="s">
        <v>263</v>
      </c>
      <c r="L20" s="192"/>
      <c r="M20" s="83"/>
      <c r="P20" s="83"/>
    </row>
    <row r="21" spans="1:16" ht="74.25" customHeight="1" x14ac:dyDescent="0.2">
      <c r="A21" s="186"/>
      <c r="B21" s="186"/>
      <c r="C21" s="186"/>
      <c r="D21" s="186"/>
      <c r="E21" s="186"/>
      <c r="F21" s="186"/>
      <c r="G21" s="186"/>
      <c r="H21" s="186"/>
      <c r="I21" s="186"/>
      <c r="J21" s="186"/>
      <c r="K21" s="186"/>
      <c r="L21" s="186"/>
      <c r="M21" s="186"/>
      <c r="N21" s="186"/>
      <c r="O21" s="186"/>
      <c r="P21" s="186"/>
    </row>
    <row r="22" spans="1:16" ht="76.5" customHeight="1" x14ac:dyDescent="0.2">
      <c r="A22" s="187" t="s">
        <v>273</v>
      </c>
      <c r="B22" s="128"/>
      <c r="C22" s="128"/>
      <c r="D22" s="128"/>
      <c r="E22" s="128"/>
      <c r="F22" s="128"/>
      <c r="G22" s="128"/>
      <c r="H22" s="81"/>
      <c r="I22" s="81"/>
      <c r="J22" s="81"/>
      <c r="K22" s="81"/>
      <c r="L22" s="81"/>
      <c r="M22" s="81"/>
      <c r="N22" s="81"/>
      <c r="O22" s="81"/>
      <c r="P22" s="81"/>
    </row>
    <row r="23" spans="1:16" ht="8.1" customHeight="1" x14ac:dyDescent="0.2"/>
  </sheetData>
  <mergeCells count="37">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E11:G11"/>
    <mergeCell ref="E12:G12"/>
    <mergeCell ref="E13:G13"/>
    <mergeCell ref="E14:G14"/>
    <mergeCell ref="E15:G15"/>
  </mergeCells>
  <printOptions horizontalCentered="1"/>
  <pageMargins left="0.70866141732283472" right="0.70866141732283472" top="0.74803149606299213" bottom="0.74803149606299213" header="0.31496062992125984" footer="0.31496062992125984"/>
  <pageSetup paperSize="5"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7"/>
  <sheetViews>
    <sheetView showWhiteSpace="0"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198" t="s">
        <v>274</v>
      </c>
      <c r="B1" s="198"/>
    </row>
    <row r="2" spans="1:2" ht="15" customHeight="1" x14ac:dyDescent="0.2">
      <c r="A2" s="85" t="s">
        <v>148</v>
      </c>
      <c r="B2" s="86" t="s">
        <v>220</v>
      </c>
    </row>
    <row r="3" spans="1:2" ht="17.100000000000001" customHeight="1" x14ac:dyDescent="0.2">
      <c r="A3" s="87">
        <v>-1</v>
      </c>
      <c r="B3" s="65" t="s">
        <v>242</v>
      </c>
    </row>
    <row r="4" spans="1:2" ht="15" customHeight="1" x14ac:dyDescent="0.2">
      <c r="A4" s="87">
        <v>-2</v>
      </c>
      <c r="B4" s="65" t="s">
        <v>221</v>
      </c>
    </row>
    <row r="5" spans="1:2" ht="13.5" customHeight="1" x14ac:dyDescent="0.2">
      <c r="A5" s="87">
        <v>-3</v>
      </c>
      <c r="B5" s="65" t="s">
        <v>222</v>
      </c>
    </row>
    <row r="6" spans="1:2" ht="12.95" customHeight="1" x14ac:dyDescent="0.2">
      <c r="A6" s="87">
        <v>-4</v>
      </c>
      <c r="B6" s="66" t="s">
        <v>223</v>
      </c>
    </row>
    <row r="7" spans="1:2" ht="14.25" customHeight="1" x14ac:dyDescent="0.2">
      <c r="A7" s="87">
        <v>-5</v>
      </c>
      <c r="B7" s="66" t="s">
        <v>224</v>
      </c>
    </row>
    <row r="8" spans="1:2" ht="15" customHeight="1" x14ac:dyDescent="0.2">
      <c r="A8" s="87">
        <v>-6</v>
      </c>
      <c r="B8" s="66" t="s">
        <v>225</v>
      </c>
    </row>
    <row r="9" spans="1:2" ht="14.25" customHeight="1" x14ac:dyDescent="0.2">
      <c r="A9" s="87">
        <v>-7</v>
      </c>
      <c r="B9" s="66" t="s">
        <v>243</v>
      </c>
    </row>
    <row r="10" spans="1:2" ht="24.75" customHeight="1" x14ac:dyDescent="0.2">
      <c r="A10" s="87">
        <v>-8</v>
      </c>
      <c r="B10" s="66" t="s">
        <v>261</v>
      </c>
    </row>
    <row r="11" spans="1:2" ht="15" customHeight="1" x14ac:dyDescent="0.2">
      <c r="A11" s="87">
        <v>-9</v>
      </c>
      <c r="B11" s="66" t="s">
        <v>226</v>
      </c>
    </row>
    <row r="12" spans="1:2" ht="26.25" customHeight="1" x14ac:dyDescent="0.2">
      <c r="A12" s="64">
        <v>-10</v>
      </c>
      <c r="B12" s="66" t="s">
        <v>227</v>
      </c>
    </row>
    <row r="13" spans="1:2" ht="14.25" customHeight="1" x14ac:dyDescent="0.2">
      <c r="A13" s="87">
        <v>-11</v>
      </c>
      <c r="B13" s="66" t="s">
        <v>260</v>
      </c>
    </row>
    <row r="14" spans="1:2" ht="15" customHeight="1" x14ac:dyDescent="0.2">
      <c r="A14" s="87">
        <v>-12</v>
      </c>
      <c r="B14" s="66" t="s">
        <v>228</v>
      </c>
    </row>
    <row r="15" spans="1:2" ht="15" customHeight="1" x14ac:dyDescent="0.2">
      <c r="A15" s="87">
        <v>-13</v>
      </c>
      <c r="B15" s="66" t="s">
        <v>195</v>
      </c>
    </row>
    <row r="16" spans="1:2" ht="15" customHeight="1" x14ac:dyDescent="0.2">
      <c r="A16" s="87">
        <v>-14</v>
      </c>
      <c r="B16" s="66" t="s">
        <v>229</v>
      </c>
    </row>
    <row r="17" spans="1:2" ht="12.75" customHeight="1" x14ac:dyDescent="0.2">
      <c r="A17" s="87">
        <v>-15</v>
      </c>
      <c r="B17" s="66" t="s">
        <v>196</v>
      </c>
    </row>
    <row r="18" spans="1:2" ht="24.75" customHeight="1" x14ac:dyDescent="0.2">
      <c r="A18" s="87">
        <v>-16</v>
      </c>
      <c r="B18" s="86" t="s">
        <v>230</v>
      </c>
    </row>
    <row r="19" spans="1:2" ht="15" customHeight="1" x14ac:dyDescent="0.2">
      <c r="A19" s="87">
        <v>-17</v>
      </c>
      <c r="B19" s="78" t="s">
        <v>231</v>
      </c>
    </row>
    <row r="20" spans="1:2" ht="15" customHeight="1" x14ac:dyDescent="0.2">
      <c r="A20" s="87">
        <v>-18</v>
      </c>
      <c r="B20" s="66" t="s">
        <v>232</v>
      </c>
    </row>
    <row r="21" spans="1:2" ht="15" customHeight="1" x14ac:dyDescent="0.2">
      <c r="A21" s="87">
        <v>-19</v>
      </c>
      <c r="B21" s="65" t="s">
        <v>233</v>
      </c>
    </row>
    <row r="22" spans="1:2" ht="15" customHeight="1" x14ac:dyDescent="0.2">
      <c r="A22" s="87">
        <v>-20</v>
      </c>
      <c r="B22" s="65" t="s">
        <v>276</v>
      </c>
    </row>
    <row r="23" spans="1:2" ht="15" customHeight="1" x14ac:dyDescent="0.2">
      <c r="A23" s="87">
        <v>-21</v>
      </c>
      <c r="B23" s="65" t="s">
        <v>203</v>
      </c>
    </row>
    <row r="24" spans="1:2" ht="15" customHeight="1" x14ac:dyDescent="0.2">
      <c r="A24" s="87">
        <v>-22</v>
      </c>
      <c r="B24" s="66" t="s">
        <v>234</v>
      </c>
    </row>
    <row r="25" spans="1:2" ht="15" customHeight="1" x14ac:dyDescent="0.2">
      <c r="A25" s="87">
        <v>-23</v>
      </c>
      <c r="B25" s="66" t="s">
        <v>205</v>
      </c>
    </row>
    <row r="26" spans="1:2" ht="30" customHeight="1" x14ac:dyDescent="0.2">
      <c r="A26" s="199" t="s">
        <v>248</v>
      </c>
      <c r="B26" s="199"/>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ADMIN</cp:lastModifiedBy>
  <cp:lastPrinted>2024-03-08T16:42:40Z</cp:lastPrinted>
  <dcterms:created xsi:type="dcterms:W3CDTF">2022-03-15T19:26:16Z</dcterms:created>
  <dcterms:modified xsi:type="dcterms:W3CDTF">2024-04-29T19:10:57Z</dcterms:modified>
</cp:coreProperties>
</file>