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ose\Desktop\2024\"/>
    </mc:Choice>
  </mc:AlternateContent>
  <xr:revisionPtr revIDLastSave="0" documentId="13_ncr:1_{8CB0A2B8-F4DE-47CE-B99F-D41C90497971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ANEXO 2" sheetId="5" r:id="rId1"/>
    <sheet name="Instructivo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16" i="5" l="1"/>
  <c r="BC16" i="5"/>
  <c r="BD16" i="5"/>
  <c r="BF16" i="5"/>
  <c r="AC16" i="5"/>
  <c r="AD16" i="5"/>
  <c r="AE16" i="5"/>
  <c r="AG16" i="5"/>
  <c r="AH16" i="5"/>
  <c r="AI16" i="5"/>
  <c r="AJ16" i="5"/>
  <c r="AK16" i="5"/>
  <c r="AM16" i="5"/>
  <c r="AN16" i="5"/>
  <c r="AO16" i="5"/>
  <c r="AP16" i="5"/>
  <c r="AQ16" i="5"/>
  <c r="AS16" i="5"/>
  <c r="AT16" i="5"/>
  <c r="AU16" i="5"/>
  <c r="AV16" i="5"/>
  <c r="AW16" i="5"/>
  <c r="AY16" i="5"/>
  <c r="AB16" i="5"/>
  <c r="Q16" i="5"/>
  <c r="R16" i="5"/>
  <c r="T16" i="5"/>
  <c r="P16" i="5"/>
  <c r="O16" i="5"/>
  <c r="BE10" i="5"/>
  <c r="BA12" i="5"/>
  <c r="BE12" i="5" s="1"/>
  <c r="BA11" i="5"/>
  <c r="BE11" i="5" s="1"/>
  <c r="BA10" i="5"/>
  <c r="BA9" i="5"/>
  <c r="BE9" i="5" s="1"/>
  <c r="AX10" i="5"/>
  <c r="AX11" i="5"/>
  <c r="AX12" i="5"/>
  <c r="AX9" i="5"/>
  <c r="AX16" i="5" s="1"/>
  <c r="AR10" i="5"/>
  <c r="AR11" i="5"/>
  <c r="AR16" i="5" s="1"/>
  <c r="AR12" i="5"/>
  <c r="AR9" i="5"/>
  <c r="AL10" i="5"/>
  <c r="AL11" i="5"/>
  <c r="AL12" i="5"/>
  <c r="AL9" i="5"/>
  <c r="AL16" i="5" s="1"/>
  <c r="AF10" i="5"/>
  <c r="AF11" i="5"/>
  <c r="AF16" i="5" s="1"/>
  <c r="AF12" i="5"/>
  <c r="AF9" i="5"/>
  <c r="S11" i="5"/>
  <c r="S12" i="5"/>
  <c r="S10" i="5"/>
  <c r="S9" i="5"/>
  <c r="S16" i="5" s="1"/>
  <c r="BE16" i="5" l="1"/>
  <c r="BA16" i="5"/>
  <c r="Y16" i="5"/>
  <c r="Y9" i="5"/>
  <c r="Z16" i="5"/>
  <c r="Z9" i="5"/>
  <c r="V16" i="5"/>
  <c r="V9" i="5"/>
  <c r="AA16" i="5"/>
  <c r="AA9" i="5"/>
  <c r="V12" i="5"/>
  <c r="X12" i="5"/>
  <c r="Y12" i="5"/>
  <c r="AA12" i="5"/>
  <c r="W12" i="5"/>
  <c r="Z12" i="5"/>
  <c r="Y11" i="5"/>
  <c r="AA11" i="5"/>
  <c r="V11" i="5"/>
  <c r="X11" i="5"/>
  <c r="W11" i="5"/>
  <c r="Z11" i="5"/>
  <c r="V10" i="5"/>
  <c r="Y10" i="5"/>
  <c r="X10" i="5"/>
  <c r="Z10" i="5"/>
  <c r="W10" i="5"/>
  <c r="AA10" i="5"/>
  <c r="W16" i="5"/>
  <c r="W9" i="5"/>
  <c r="X9" i="5"/>
  <c r="X16" i="5"/>
</calcChain>
</file>

<file path=xl/sharedStrings.xml><?xml version="1.0" encoding="utf-8"?>
<sst xmlns="http://schemas.openxmlformats.org/spreadsheetml/2006/main" count="239" uniqueCount="171">
  <si>
    <t>_(9)_</t>
  </si>
  <si>
    <t>_(10)_</t>
  </si>
  <si>
    <t>_(11)_</t>
  </si>
  <si>
    <t>_(12)_</t>
  </si>
  <si>
    <t>_(13)_</t>
  </si>
  <si>
    <t>_(14)_</t>
  </si>
  <si>
    <t>_(16)_</t>
  </si>
  <si>
    <t>_(17)_</t>
  </si>
  <si>
    <t>_(18)_</t>
  </si>
  <si>
    <t>_(19)_</t>
  </si>
  <si>
    <t>_(20)_</t>
  </si>
  <si>
    <t>_(21)_</t>
  </si>
  <si>
    <t>_(22)_</t>
  </si>
  <si>
    <t>ESPECIFICACIONES:</t>
  </si>
  <si>
    <t>GENERALES</t>
  </si>
  <si>
    <t>METAS</t>
  </si>
  <si>
    <t>FUENTE DE FINANCIAMIENTO</t>
  </si>
  <si>
    <t>CONAC</t>
  </si>
  <si>
    <t>ESTRUCTURA FINANCIERA APROBADA (momento contable del aprobado)</t>
  </si>
  <si>
    <t>ESTRUCTURA FINANCIERA MODIFICADA (momento contable del modificado)</t>
  </si>
  <si>
    <t>ESTRUCTURA FINANCIERA COMPROMETIDA (momento contable del comprometido)</t>
  </si>
  <si>
    <t>ESTRUCTURA FINANCIERA DEVENGADA (momento contable del devengado)</t>
  </si>
  <si>
    <t>ESTRUCTURA FINANCIERA EJERCIDA (momento contable del ejercido)</t>
  </si>
  <si>
    <t>ESTRUCTURA FINANCIERA PAGADA (momento contable del pagado)</t>
  </si>
  <si>
    <t xml:space="preserve">                              ESTRUCTURA FINANCIERA POR EJERCER                                                                                                                                                                         Obras "No" Concluidas en el trimestre o en el ejercicio. (Se autoriza en el ejercicio la aplicación del recurso faltante para el siguiente ejercicio fiscal) </t>
  </si>
  <si>
    <t xml:space="preserve">NOMBRE DE LA OBRA </t>
  </si>
  <si>
    <t xml:space="preserve">MUNICIPIO </t>
  </si>
  <si>
    <t>LOCALIDAD</t>
  </si>
  <si>
    <t xml:space="preserve">MODALIDAD DE EJECUCIÓN </t>
  </si>
  <si>
    <t>TIPO</t>
  </si>
  <si>
    <t>CANTIDAD / UNIDAD</t>
  </si>
  <si>
    <t>BENEFICIARIOS</t>
  </si>
  <si>
    <t>No.</t>
  </si>
  <si>
    <t>DESCRIPCIÓN</t>
  </si>
  <si>
    <t xml:space="preserve">COG  </t>
  </si>
  <si>
    <t xml:space="preserve">UR  </t>
  </si>
  <si>
    <t xml:space="preserve">CUENTA CONTABLE  </t>
  </si>
  <si>
    <t>OBRA CAPITALIZABLE</t>
  </si>
  <si>
    <t>NÚMERO Y FECHA DE ACTA DEL AYUNTAMIENTO (aprobado)</t>
  </si>
  <si>
    <t xml:space="preserve">MONTO TOTAL (aprobado) </t>
  </si>
  <si>
    <t>INGRESOS DE FUENTE LOCAL                     (aprobado)</t>
  </si>
  <si>
    <t>PARTICIPACIONES (aprobado)</t>
  </si>
  <si>
    <t>APORTACIONES (aprobado)</t>
  </si>
  <si>
    <t>RECURSOS FEDERALES CONVENIDOS (aprobado)</t>
  </si>
  <si>
    <t>RECURSOS ESTATALES (aprobado)</t>
  </si>
  <si>
    <t>NÚMERO Y FECHA DE ACTA DEL AYUNTAMIENTO (modificado)</t>
  </si>
  <si>
    <t>MONTO TOTAL     (modificado)</t>
  </si>
  <si>
    <t>INGRESOS DE FUENTE LOCAL            (modificado)</t>
  </si>
  <si>
    <t>PARTICIPACIONES (modificado)</t>
  </si>
  <si>
    <t>APORTACIONES (modificado)</t>
  </si>
  <si>
    <t>RECURSOS FEDERALES CONVENIDOS     (modificado)</t>
  </si>
  <si>
    <t>RECURSOS ESTATALES (modificado)</t>
  </si>
  <si>
    <t>MONTO TOTAL (comprometido)</t>
  </si>
  <si>
    <t>INGRESOS DE FUENTE LOCAL       (comprometido)</t>
  </si>
  <si>
    <t>PARTICIPACIONES (comprometido)</t>
  </si>
  <si>
    <t>APORTACIONES (comprometido)</t>
  </si>
  <si>
    <t>RECURSOS FEDERALES CONVENIDOS (comprometido)</t>
  </si>
  <si>
    <t>RECURSOS ESTATALES (comprometido)</t>
  </si>
  <si>
    <t>MONTO TOTAL      (devengado)</t>
  </si>
  <si>
    <t>INGRESOS DE FUENTE LOCAL              (devengado)</t>
  </si>
  <si>
    <t>PARTICIPACIONES (devengado)</t>
  </si>
  <si>
    <t>APORTACIONES (devengado)</t>
  </si>
  <si>
    <t>RECURSOS FEDERALES CONVENIDOS       (devengado)</t>
  </si>
  <si>
    <t>RECURSOS ESTATALES (devengado)</t>
  </si>
  <si>
    <t>MONTO TOTAL        (ejercido)</t>
  </si>
  <si>
    <t>INGRESOS DE FUENTE LOCAL                 (ejercido)</t>
  </si>
  <si>
    <t>PARTICIPACIONES (ejercido)</t>
  </si>
  <si>
    <t>APORTACIONES (ejercido)</t>
  </si>
  <si>
    <t>RECURSOS FEDERALES CONVENIDOS         (ejercido)</t>
  </si>
  <si>
    <t>RECURSOS ESTATALES (ejercido)</t>
  </si>
  <si>
    <t>MONTO TOTAL         (pagado)</t>
  </si>
  <si>
    <t>INGRESOS DE FUENTE LOCAL                  (pagado)</t>
  </si>
  <si>
    <t>PARTICIPACIONES (pagado)</t>
  </si>
  <si>
    <t>APORTACIONES (pagado)</t>
  </si>
  <si>
    <t>RECURSOS FEDERALES CONVENIDOS (pagado)</t>
  </si>
  <si>
    <t>RECURSOS ESTATALES (pagado)</t>
  </si>
  <si>
    <t>NÚMERO Y FECHA DE ACTA DEL AYUNTAMIENTO          (por ejercer)</t>
  </si>
  <si>
    <t>MONTO TOTAL       (por ejercer)</t>
  </si>
  <si>
    <t>INGRESOS DE FUENTE LOCAL                          (por ejercer)</t>
  </si>
  <si>
    <t>PARTICIPACIONES          (por ejercer)</t>
  </si>
  <si>
    <t>APORTACIONES           (por ejercer)</t>
  </si>
  <si>
    <t>RECURSOS FEDERALES CONVENIDOS              (por ejercer)</t>
  </si>
  <si>
    <t>RECURSOS ESTATALES        (por ejercer)</t>
  </si>
  <si>
    <t>_(3)_</t>
  </si>
  <si>
    <t>_(4)_</t>
  </si>
  <si>
    <t>_(5)_</t>
  </si>
  <si>
    <t xml:space="preserve">_(6)_              CONTRATO / ADMINISTRACIÓN DIRECTA  </t>
  </si>
  <si>
    <t>_(7)_         OBRA / PROYECTO / SERVICIO / OTRO</t>
  </si>
  <si>
    <t>_(8)_</t>
  </si>
  <si>
    <t>_(15)_SI /NO</t>
  </si>
  <si>
    <t>SUMA</t>
  </si>
  <si>
    <t xml:space="preserve">NOTAS: </t>
  </si>
  <si>
    <t>PRESIDENTE MUNICIPAL</t>
  </si>
  <si>
    <t>CONTRALOR MUNICIPAL</t>
  </si>
  <si>
    <t>"Bajo protesta de decir verdad, declaramos que este reporte y sus notas son razonablemente correctos, y son responsabilidad del emisor."</t>
  </si>
  <si>
    <t>A. Incluir los trabajos relacionados a la obra pública conforme al artículo 2° de la Ley de Obra Pública y Servicios Relacionados con la Misma para el Estado de Michoacán de Ocampo y sus Municipios, aun cuando no se tengan registrados en el capítulo 6000, incluyendo los momentos contables considerados en la Cuenta Pública</t>
  </si>
  <si>
    <t>B. El llenado de este formato debe realizarse con tipo de letra Arial Narrow;</t>
  </si>
  <si>
    <t>Identificador</t>
  </si>
  <si>
    <t>Descripcion</t>
  </si>
  <si>
    <t>Anotar  el nombre del Municipio o en su caso, el nombre del Organismo Operador  y especificar el Municipio al que pertenece, según se trate;</t>
  </si>
  <si>
    <t>Anotar con número el dia y año y con letra el mes del periodo que comprenda la información, ya sea del Trimestre o ejercicio fiscal, segúr corresponda;</t>
  </si>
  <si>
    <t>Anotar el nombre que corresponda a la obra pública;</t>
  </si>
  <si>
    <t>Anotar el nombre del Municipio al que corresponda la Obra Pública;</t>
  </si>
  <si>
    <t>Anotar el nombre de la Localidad a la que corresponda la Obra Pública;</t>
  </si>
  <si>
    <t>Anotar el tipo de la Modalidad en la que se ejecutó la Obra Pública, ya sea por Administración Directa o Contratada;</t>
  </si>
  <si>
    <t>Anotar las metas programadas de la inversión pública, ya sea en cantidad o unidad;</t>
  </si>
  <si>
    <t>Anotar el número o clave de la fuenle de financiamiento;</t>
  </si>
  <si>
    <t>Anotar el concepto o descripción de dicha fuente de financiamiento;</t>
  </si>
  <si>
    <t>Anotar el número de la partida del gaslo que corresponda  al Clasificador por Objeto del Gasto, emitido por el Consejo Nacional  de Armonización Contable;</t>
  </si>
  <si>
    <t>Anotar el nombre de la Unidad Responsable a la que corresponda el gasto de la inversión pública;</t>
  </si>
  <si>
    <t>Anotar si la Obra Pública es capitalizable o no; es decir, si la Obra Pública fomará parte del patrimonio del Municipio o en su caso de Organismo Operador;</t>
  </si>
  <si>
    <t>Anotar el número y fecha de Acta del Ayuntamiento o del Organismo Operador en la columna del aprobado y del modificado, asi mismo en el apartado de por ejercer;</t>
  </si>
  <si>
    <t>Anotar el monto total en cada momento contable,  que resulta  de la suma de ingresos  de fuente local, participaciones, aportaciones, recursos  federales  convenidos  y recursos  estatales,  en cada uno de los  momentos  contables  ya sea del  aprobado,  comprometido devengado, ejercido y pagado, así como,  el monto total en el apartado de por ejercer;</t>
  </si>
  <si>
    <t>Anotar el monto de las participaciones obtenidas por el Municipio o en su caso Organismo Operador, en la columna que corresponda a la Descripción del momento contable ya sea del aprobado, comprometido, devengado, ejercido y pagado, asi como, el monto por ejercer segun corresponda;</t>
  </si>
  <si>
    <t>Anotar el monto de las aportaciones obtenidas por el Municipio o en su caso Organismo Operador, en la columna que corresponda a la Descripción del momento contable ya sea del aprobado, comprometido, devengado, ejercido y pagado, asi como, el monto por ejercer segun corresponda;</t>
  </si>
  <si>
    <t>Anotar el monto  de los recursos  federales  convenidos  por el Municipio  o en  su caso  del  Organismo  Operador,  en  la columna  que corresponda  a la descripción del momento contable, ya sea del aprobado, comprometido,  devengado, ejercido y pagado,  así como, el monto por ejercer, segun corresponda;</t>
  </si>
  <si>
    <t>Anotar el monto de los recursos de origen estalal obtenidos por el Municipio o en su caso por el Organismo Operador, en la columna que orresponda a la descripción del momento contable, ya sea, aprobado, comprometido, devengado, ejercido y pagado, asi como, el monto por ejercer, segun corresponda;</t>
  </si>
  <si>
    <t>Anotar la suma de la columna correspondiente;</t>
  </si>
  <si>
    <t>Anotar nombre del Contralor Municipal  y plasmar fima; y,</t>
  </si>
  <si>
    <t>Anotar el nombre del Director der Obras Públicas del Municipio o del Organismo Operador en su caso y plasmar firma.</t>
  </si>
  <si>
    <t>D. El llenado de este formato debe llenarse con el Instructivo 2</t>
  </si>
  <si>
    <t>Anotar si se trata de Obra Pública, Proyecto, Servicio u Otro;</t>
  </si>
  <si>
    <t>Anotar dentro de la columna de metas el número de beneficiarios;</t>
  </si>
  <si>
    <t>Anotar  el número de la cuenta contable que se haya afeclado durante el registro de la inversión pública;</t>
  </si>
  <si>
    <t>Anotar el monto de los ingresos de fuente local, es decir los obtenidos por el Municiplo o en su caso del Organismo Operador, ya sea por Concepto de ingresos fiscales, financiamientos, venta de bienes y servicios, otros diversos o no inherentes a la operación, en la columna que corresponda a la descripción del momento contable, ya sea del aprobado, comprometido, devengado, ejercido y pagado, así como el monto por ejecer, segun corresponda;</t>
  </si>
  <si>
    <t>Anotar las aclaraciones que se consideren pertinentes relativas a la información que se plasma en el formato;</t>
  </si>
  <si>
    <t>Anotar  nombre del Presidente Municipal o del Director del Organismo Operador en su caso, y plasmar firma;</t>
  </si>
  <si>
    <t>ANEXO 2: RELACIÓN DE OBRAS EJECUTADAS</t>
  </si>
  <si>
    <t>INSTRUCTIVO 2 RELACIÓN DE OBRAS EJECUTADAS</t>
  </si>
  <si>
    <t>C. Se recomienda que para el llenado de este formato, lo efectúe el personal de la Dirección de Obras Públicas y/o personal responsable;</t>
  </si>
  <si>
    <t>Bajo protesta de decir verdad, declaramos que este reporte y sus notas son razonablemente correctos, y son responsabilidad del emisor.’</t>
  </si>
  <si>
    <t>REHABILITACIÓN DE CENTROS PARA LA GESTIÓN INTEGRAL DE RESIDUOS SOLIDOS EN EL MUNICIPIO DE SANTA ANA MAYA</t>
  </si>
  <si>
    <t xml:space="preserve">REHABILITACIÓN DE CAMINOS SACA COSECHAS EN EL MUNICIPIO DE SANTA ANA MAYA </t>
  </si>
  <si>
    <t>CONSTRUCCIÓN DE CALLE CON CONCRETO ASFALTICO EN EL MUNICIPIO DE SANTA ANA MAYA COLONIA GUADALUPE CALLE LAGO DE ZIRAHUEN</t>
  </si>
  <si>
    <t>CONSTRUCCIÓN DE GUARNICIONES Y BANQUETAS EN EL MUNICIPIO DE SANTA ANA MAYA LOCALIDAD POTZUNDAREO CALLE EL RECUERDO</t>
  </si>
  <si>
    <t xml:space="preserve">SANTA ANA MAYA </t>
  </si>
  <si>
    <t>POTZUNDAREO</t>
  </si>
  <si>
    <t xml:space="preserve">ADMINISTRACION DIRECTA </t>
  </si>
  <si>
    <t xml:space="preserve">INVITACION RESTRINGIDA </t>
  </si>
  <si>
    <t xml:space="preserve">ADJUDICACION DIRECTA </t>
  </si>
  <si>
    <t xml:space="preserve">OBRA PUBLICA </t>
  </si>
  <si>
    <t>10000 M2</t>
  </si>
  <si>
    <t>10 KM</t>
  </si>
  <si>
    <t>1191.51 M2</t>
  </si>
  <si>
    <t>480 M2</t>
  </si>
  <si>
    <t>305</t>
  </si>
  <si>
    <t>7220</t>
  </si>
  <si>
    <t>100</t>
  </si>
  <si>
    <t>520</t>
  </si>
  <si>
    <t>FAIS</t>
  </si>
  <si>
    <t>521</t>
  </si>
  <si>
    <t>522</t>
  </si>
  <si>
    <t>523</t>
  </si>
  <si>
    <t>NO</t>
  </si>
  <si>
    <t>08</t>
  </si>
  <si>
    <t>26105, 32602</t>
  </si>
  <si>
    <t>26105, 34701</t>
  </si>
  <si>
    <t>12352-001-00009-0001</t>
  </si>
  <si>
    <t>12355-001-00003-0001</t>
  </si>
  <si>
    <t>12356-616-61605</t>
  </si>
  <si>
    <t xml:space="preserve">ACTA ORDINARIA NO. 38 DE FECHA 27 DE DICIEMBRE DEL 2023 </t>
  </si>
  <si>
    <t>ACTA ORDINARIA NO. 38 DE FECHA 27 DE DICIEMBRE DEL 2024</t>
  </si>
  <si>
    <t>ACTA ORDINARIA NO. 38 DE FECHA 27 DE DICIEMBRE DEL 2025</t>
  </si>
  <si>
    <t>ACTA ORDINARIA NO. 38 DE FECHA 27 DE DICIEMBRE DEL 2026</t>
  </si>
  <si>
    <t>N/A</t>
  </si>
  <si>
    <t>MUNICIPIO: SANTA ANA MAYA, MICHOACAN</t>
  </si>
  <si>
    <t xml:space="preserve">DEL 01 DE  ENERO AL 31  DE MARZO DEL AÑO 2024 </t>
  </si>
  <si>
    <t xml:space="preserve">LIC. OMAR VEGA CALDERON </t>
  </si>
  <si>
    <t>C.P. JOSE ANTONIO LOPEZ AYALA</t>
  </si>
  <si>
    <t>DIRECTOR DE OBRAS PÚBLICAS Y URBANISMO MUNICIPAL</t>
  </si>
  <si>
    <t>ING. MACARIO RODRIGUEZ VALDOVINOS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</si>
</sst>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);\(0\)"/>
    <numFmt numFmtId="165" formatCode="&quot;$&quot;#,##0.00"/>
  </numFmts>
  <fonts count="22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9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 vertical="top"/>
    </xf>
    <xf numFmtId="0" fontId="12" fillId="0" borderId="0" xfId="1" applyFont="1"/>
    <xf numFmtId="0" fontId="11" fillId="0" borderId="0" xfId="1" applyFont="1"/>
    <xf numFmtId="0" fontId="15" fillId="0" borderId="0" xfId="1" applyFont="1"/>
    <xf numFmtId="0" fontId="16" fillId="0" borderId="0" xfId="1" applyFont="1"/>
    <xf numFmtId="0" fontId="2" fillId="0" borderId="0" xfId="1" applyFont="1"/>
    <xf numFmtId="0" fontId="17" fillId="0" borderId="0" xfId="1" applyFont="1"/>
    <xf numFmtId="0" fontId="18" fillId="0" borderId="0" xfId="1" applyFont="1"/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3" fillId="0" borderId="0" xfId="1" applyFont="1"/>
    <xf numFmtId="49" fontId="18" fillId="0" borderId="0" xfId="1" applyNumberFormat="1" applyFont="1"/>
    <xf numFmtId="0" fontId="18" fillId="0" borderId="3" xfId="1" applyFont="1" applyBorder="1"/>
    <xf numFmtId="0" fontId="18" fillId="0" borderId="0" xfId="1" applyFont="1" applyAlignment="1">
      <alignment horizontal="center"/>
    </xf>
    <xf numFmtId="49" fontId="18" fillId="0" borderId="3" xfId="1" applyNumberFormat="1" applyFont="1" applyBorder="1"/>
    <xf numFmtId="49" fontId="18" fillId="0" borderId="0" xfId="1" applyNumberFormat="1" applyFont="1" applyAlignment="1">
      <alignment horizontal="center"/>
    </xf>
    <xf numFmtId="0" fontId="20" fillId="0" borderId="0" xfId="1" applyFont="1"/>
    <xf numFmtId="0" fontId="12" fillId="0" borderId="0" xfId="1" applyFont="1" applyAlignment="1">
      <alignment horizontal="justify" vertical="center"/>
    </xf>
    <xf numFmtId="0" fontId="14" fillId="0" borderId="0" xfId="1" applyFont="1"/>
    <xf numFmtId="0" fontId="13" fillId="0" borderId="0" xfId="1" applyFont="1"/>
    <xf numFmtId="0" fontId="1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 vertical="top" shrinkToFit="1"/>
    </xf>
    <xf numFmtId="0" fontId="9" fillId="0" borderId="5" xfId="0" applyFont="1" applyBorder="1" applyAlignment="1">
      <alignment horizontal="left" vertical="top" wrapText="1"/>
    </xf>
    <xf numFmtId="49" fontId="6" fillId="0" borderId="7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44" fontId="6" fillId="0" borderId="1" xfId="3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44" fontId="5" fillId="0" borderId="1" xfId="3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/>
    </xf>
    <xf numFmtId="49" fontId="18" fillId="0" borderId="0" xfId="1" applyNumberFormat="1" applyFont="1" applyAlignment="1">
      <alignment horizontal="center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49" fontId="18" fillId="0" borderId="2" xfId="1" applyNumberFormat="1" applyFont="1" applyBorder="1" applyAlignment="1">
      <alignment horizontal="center"/>
    </xf>
    <xf numFmtId="49" fontId="18" fillId="0" borderId="3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">
    <cellStyle name="Millares 10 10" xfId="2" xr:uid="{00000000-0005-0000-0000-000000000000}"/>
    <cellStyle name="Moneda" xfId="3" builtinId="4"/>
    <cellStyle name="Normal" xfId="0" builtinId="0"/>
    <cellStyle name="Normal 2" xfId="1" xr:uid="{00000000-0005-0000-0000-000003000000}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AU16" totalsRowShown="0" headerRowDxfId="65" dataDxfId="64" tableBorderDxfId="63" headerRowCellStyle="Millares 10 10">
  <autoFilter ref="A7:AU16" xr:uid="{00000000-0009-0000-0100-000001000000}"/>
  <tableColumns count="47">
    <tableColumn id="1" xr3:uid="{00000000-0010-0000-0000-000001000000}" name="NOMBRE DE LA OBRA " dataDxfId="62"/>
    <tableColumn id="2" xr3:uid="{00000000-0010-0000-0000-000002000000}" name="MUNICIPIO " dataDxfId="61"/>
    <tableColumn id="3" xr3:uid="{00000000-0010-0000-0000-000003000000}" name="LOCALIDAD" dataDxfId="60"/>
    <tableColumn id="4" xr3:uid="{00000000-0010-0000-0000-000004000000}" name="MODALIDAD DE EJECUCIÓN " dataDxfId="59"/>
    <tableColumn id="5" xr3:uid="{00000000-0010-0000-0000-000005000000}" name="TIPO" dataDxfId="58"/>
    <tableColumn id="6" xr3:uid="{00000000-0010-0000-0000-000006000000}" name="CANTIDAD / UNIDAD" dataDxfId="57"/>
    <tableColumn id="7" xr3:uid="{00000000-0010-0000-0000-000007000000}" name="BENEFICIARIOS" dataDxfId="56"/>
    <tableColumn id="8" xr3:uid="{00000000-0010-0000-0000-000008000000}" name="No." dataDxfId="55"/>
    <tableColumn id="9" xr3:uid="{00000000-0010-0000-0000-000009000000}" name="DESCRIPCIÓN" dataDxfId="54"/>
    <tableColumn id="10" xr3:uid="{00000000-0010-0000-0000-00000A000000}" name="COG  " dataDxfId="53"/>
    <tableColumn id="11" xr3:uid="{00000000-0010-0000-0000-00000B000000}" name="UR  " dataDxfId="52"/>
    <tableColumn id="12" xr3:uid="{00000000-0010-0000-0000-00000C000000}" name="CUENTA CONTABLE  " dataDxfId="51"/>
    <tableColumn id="13" xr3:uid="{00000000-0010-0000-0000-00000D000000}" name="OBRA CAPITALIZABLE" dataDxfId="50"/>
    <tableColumn id="46" xr3:uid="{00000000-0010-0000-0000-00002E000000}" name="NÚMERO Y FECHA DE ACTA DEL AYUNTAMIENTO (aprobado)" dataDxfId="49"/>
    <tableColumn id="14" xr3:uid="{00000000-0010-0000-0000-00000E000000}" name="MONTO TOTAL (aprobado) " dataDxfId="48">
      <calculatedColumnFormula>SUM(Tabla2[[#This Row],[INGRESOS DE FUENTE LOCAL                     (aprobado)]:[RECURSOS ESTATALES (aprobado)]])</calculatedColumnFormula>
    </tableColumn>
    <tableColumn id="15" xr3:uid="{00000000-0010-0000-0000-00000F000000}" name="INGRESOS DE FUENTE LOCAL                     (aprobado)" dataDxfId="47"/>
    <tableColumn id="16" xr3:uid="{00000000-0010-0000-0000-000010000000}" name="PARTICIPACIONES (aprobado)" dataDxfId="46"/>
    <tableColumn id="17" xr3:uid="{00000000-0010-0000-0000-000011000000}" name="APORTACIONES (aprobado)" dataDxfId="45"/>
    <tableColumn id="18" xr3:uid="{00000000-0010-0000-0000-000012000000}" name="RECURSOS FEDERALES CONVENIDOS (aprobado)" dataDxfId="44"/>
    <tableColumn id="19" xr3:uid="{00000000-0010-0000-0000-000013000000}" name="RECURSOS ESTATALES (aprobado)" dataDxfId="43"/>
    <tableColumn id="47" xr3:uid="{00000000-0010-0000-0000-00002F000000}" name="NÚMERO Y FECHA DE ACTA DEL AYUNTAMIENTO (modificado)" dataDxfId="42"/>
    <tableColumn id="20" xr3:uid="{00000000-0010-0000-0000-000014000000}" name="MONTO TOTAL     (modificado)" dataDxfId="41">
      <calculatedColumnFormula>SUM(Tabla2[[#This Row],[INGRESOS DE FUENTE LOCAL            (modificado)]:[RECURSOS ESTATALES (modificado)]])</calculatedColumnFormula>
    </tableColumn>
    <tableColumn id="21" xr3:uid="{00000000-0010-0000-0000-000015000000}" name="INGRESOS DE FUENTE LOCAL            (modificado)" dataDxfId="40">
      <calculatedColumnFormula>SUM(U2:U7)</calculatedColumnFormula>
    </tableColumn>
    <tableColumn id="22" xr3:uid="{00000000-0010-0000-0000-000016000000}" name="PARTICIPACIONES (modificado)" dataDxfId="39"/>
    <tableColumn id="23" xr3:uid="{00000000-0010-0000-0000-000017000000}" name="APORTACIONES (modificado)" dataDxfId="38"/>
    <tableColumn id="24" xr3:uid="{00000000-0010-0000-0000-000018000000}" name="RECURSOS FEDERALES CONVENIDOS     (modificado)" dataDxfId="37"/>
    <tableColumn id="25" xr3:uid="{00000000-0010-0000-0000-000019000000}" name="RECURSOS ESTATALES (modificado)" dataDxfId="36"/>
    <tableColumn id="40" xr3:uid="{00000000-0010-0000-0000-000028000000}" name="MONTO TOTAL (comprometido)" dataDxfId="35">
      <calculatedColumnFormula>SUM(Tabla2[[#This Row],[INGRESOS DE FUENTE LOCAL              (devengado)]:[RECURSOS ESTATALES (devengado)]])</calculatedColumnFormula>
    </tableColumn>
    <tableColumn id="41" xr3:uid="{00000000-0010-0000-0000-000029000000}" name="INGRESOS DE FUENTE LOCAL       (comprometido)" dataDxfId="34"/>
    <tableColumn id="42" xr3:uid="{00000000-0010-0000-0000-00002A000000}" name="PARTICIPACIONES (comprometido)" dataDxfId="33"/>
    <tableColumn id="43" xr3:uid="{00000000-0010-0000-0000-00002B000000}" name="APORTACIONES (comprometido)" dataDxfId="32"/>
    <tableColumn id="44" xr3:uid="{00000000-0010-0000-0000-00002C000000}" name="RECURSOS FEDERALES CONVENIDOS (comprometido)" dataDxfId="31"/>
    <tableColumn id="45" xr3:uid="{00000000-0010-0000-0000-00002D000000}" name="RECURSOS ESTATALES (comprometido)" dataDxfId="30"/>
    <tableColumn id="26" xr3:uid="{00000000-0010-0000-0000-00001A000000}" name="MONTO TOTAL      (devengado)" dataDxfId="29">
      <calculatedColumnFormula>SUM(Tabla2[[#This Row],[INGRESOS DE FUENTE LOCAL              (devengado)]:[RECURSOS ESTATALES (devengado)]])</calculatedColumnFormula>
    </tableColumn>
    <tableColumn id="27" xr3:uid="{00000000-0010-0000-0000-00001B000000}" name="INGRESOS DE FUENTE LOCAL              (devengado)" dataDxfId="28">
      <calculatedColumnFormula>SUM(AG2:AG7)</calculatedColumnFormula>
    </tableColumn>
    <tableColumn id="28" xr3:uid="{00000000-0010-0000-0000-00001C000000}" name="PARTICIPACIONES (devengado)" dataDxfId="27"/>
    <tableColumn id="29" xr3:uid="{00000000-0010-0000-0000-00001D000000}" name="APORTACIONES (devengado)" dataDxfId="26"/>
    <tableColumn id="30" xr3:uid="{00000000-0010-0000-0000-00001E000000}" name="RECURSOS FEDERALES CONVENIDOS       (devengado)" dataDxfId="25"/>
    <tableColumn id="31" xr3:uid="{00000000-0010-0000-0000-00001F000000}" name="RECURSOS ESTATALES (devengado)" dataDxfId="24"/>
    <tableColumn id="32" xr3:uid="{00000000-0010-0000-0000-000020000000}" name="MONTO TOTAL        (ejercido)" dataDxfId="23">
      <calculatedColumnFormula>SUM(Tabla2[[#This Row],[INGRESOS DE FUENTE LOCAL                 (ejercido)]:[RECURSOS ESTATALES (ejercido)]])</calculatedColumnFormula>
    </tableColumn>
    <tableColumn id="33" xr3:uid="{00000000-0010-0000-0000-000021000000}" name="INGRESOS DE FUENTE LOCAL                 (ejercido)" dataDxfId="22">
      <calculatedColumnFormula>SUM(AM2:AM7)</calculatedColumnFormula>
    </tableColumn>
    <tableColumn id="34" xr3:uid="{00000000-0010-0000-0000-000022000000}" name="PARTICIPACIONES (ejercido)" dataDxfId="21"/>
    <tableColumn id="35" xr3:uid="{00000000-0010-0000-0000-000023000000}" name="APORTACIONES (ejercido)" dataDxfId="20"/>
    <tableColumn id="36" xr3:uid="{00000000-0010-0000-0000-000024000000}" name="RECURSOS FEDERALES CONVENIDOS         (ejercido)" dataDxfId="19"/>
    <tableColumn id="37" xr3:uid="{00000000-0010-0000-0000-000025000000}" name="RECURSOS ESTATALES (ejercido)" dataDxfId="18"/>
    <tableColumn id="38" xr3:uid="{00000000-0010-0000-0000-000026000000}" name="MONTO TOTAL         (pagado)" dataDxfId="17">
      <calculatedColumnFormula>SUM(AU8:AY8)</calculatedColumnFormula>
    </tableColumn>
    <tableColumn id="39" xr3:uid="{00000000-0010-0000-0000-000027000000}" name="INGRESOS DE FUENTE LOCAL                  (pagado)" dataDxfId="16">
      <calculatedColumnFormula>SUM(AS2:AS7)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3" displayName="Tabla3" ref="AV7:BF16" totalsRowShown="0" headerRowDxfId="15" dataDxfId="13" headerRowBorderDxfId="14" tableBorderDxfId="12" totalsRowBorderDxfId="11" headerRowCellStyle="Millares 10 10">
  <autoFilter ref="AV7:BF16" xr:uid="{00000000-0009-0000-0100-000002000000}"/>
  <tableColumns count="11">
    <tableColumn id="1" xr3:uid="{00000000-0010-0000-0100-000001000000}" name="PARTICIPACIONES (pagado)" dataDxfId="10"/>
    <tableColumn id="2" xr3:uid="{00000000-0010-0000-0100-000002000000}" name="APORTACIONES (pagado)" dataDxfId="9"/>
    <tableColumn id="3" xr3:uid="{00000000-0010-0000-0100-000003000000}" name="RECURSOS FEDERALES CONVENIDOS (pagado)" dataDxfId="8"/>
    <tableColumn id="4" xr3:uid="{00000000-0010-0000-0100-000004000000}" name="RECURSOS ESTATALES (pagado)" dataDxfId="7"/>
    <tableColumn id="11" xr3:uid="{00000000-0010-0000-0100-00000B000000}" name="NÚMERO Y FECHA DE ACTA DEL AYUNTAMIENTO          (por ejercer)" dataDxfId="6"/>
    <tableColumn id="5" xr3:uid="{00000000-0010-0000-0100-000005000000}" name="MONTO TOTAL       (por ejercer)" dataDxfId="5">
      <calculatedColumnFormula>SUM(Tabla3[[#This Row],[INGRESOS DE FUENTE LOCAL                          (por ejercer)]:[RECURSOS ESTATALES        (por ejercer)]])</calculatedColumnFormula>
    </tableColumn>
    <tableColumn id="6" xr3:uid="{00000000-0010-0000-0100-000006000000}" name="INGRESOS DE FUENTE LOCAL                          (por ejercer)" dataDxfId="4">
      <calculatedColumnFormula>SUM(AY2:AY7)</calculatedColumnFormula>
    </tableColumn>
    <tableColumn id="7" xr3:uid="{00000000-0010-0000-0100-000007000000}" name="PARTICIPACIONES          (por ejercer)" dataDxfId="3"/>
    <tableColumn id="8" xr3:uid="{00000000-0010-0000-0100-000008000000}" name="APORTACIONES           (por ejercer)" dataDxfId="2"/>
    <tableColumn id="9" xr3:uid="{00000000-0010-0000-0100-000009000000}" name="RECURSOS FEDERALES CONVENIDOS              (por ejercer)" dataDxfId="1"/>
    <tableColumn id="10" xr3:uid="{00000000-0010-0000-0100-00000A000000}" name="RECURSOS ESTATALES        (por ejercer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1"/>
  <sheetViews>
    <sheetView tabSelected="1" view="pageBreakPreview" topLeftCell="AM1" zoomScale="60" zoomScaleNormal="100" workbookViewId="0">
      <selection activeCell="BB24" sqref="BB24"/>
    </sheetView>
  </sheetViews>
  <sheetFormatPr baseColWidth="10" defaultRowHeight="16.5" x14ac:dyDescent="0.3"/>
  <cols>
    <col min="1" max="1" width="54.33203125" style="2" customWidth="1"/>
    <col min="2" max="2" width="23.33203125" style="2" customWidth="1"/>
    <col min="3" max="3" width="24.1640625" style="2" customWidth="1"/>
    <col min="4" max="4" width="32.1640625" style="37" bestFit="1" customWidth="1"/>
    <col min="5" max="5" width="18" style="2" customWidth="1"/>
    <col min="6" max="6" width="10.1640625" style="2" customWidth="1"/>
    <col min="7" max="7" width="10.83203125" style="2" customWidth="1"/>
    <col min="8" max="8" width="15.1640625" style="2" customWidth="1"/>
    <col min="9" max="9" width="11.1640625" style="2" customWidth="1"/>
    <col min="10" max="11" width="12" style="2" customWidth="1"/>
    <col min="12" max="12" width="16.83203125" style="2" customWidth="1"/>
    <col min="13" max="13" width="16.33203125" style="2" customWidth="1"/>
    <col min="14" max="14" width="19.6640625" style="2" customWidth="1"/>
    <col min="15" max="15" width="12.83203125" style="2" customWidth="1"/>
    <col min="16" max="16" width="14.6640625" style="2" customWidth="1"/>
    <col min="17" max="17" width="18.5" style="2" customWidth="1"/>
    <col min="18" max="18" width="16.33203125" style="2" customWidth="1"/>
    <col min="19" max="19" width="17.6640625" style="2" customWidth="1"/>
    <col min="20" max="20" width="11.33203125" style="2" customWidth="1"/>
    <col min="21" max="21" width="14.33203125" style="2" customWidth="1"/>
    <col min="22" max="22" width="13.5" style="2" customWidth="1"/>
    <col min="23" max="23" width="14.5" style="2" customWidth="1"/>
    <col min="24" max="24" width="11.6640625" style="2" customWidth="1"/>
    <col min="25" max="25" width="12" style="2" customWidth="1"/>
    <col min="26" max="26" width="13" style="2" customWidth="1"/>
    <col min="27" max="27" width="11.33203125" style="2" customWidth="1"/>
    <col min="28" max="28" width="17.5" style="2" customWidth="1"/>
    <col min="29" max="29" width="20.33203125" style="2" customWidth="1"/>
    <col min="30" max="30" width="18.5" style="2" customWidth="1"/>
    <col min="31" max="31" width="15" style="2" customWidth="1"/>
    <col min="32" max="32" width="16.1640625" style="2" customWidth="1"/>
    <col min="33" max="33" width="13.6640625" style="2" customWidth="1"/>
    <col min="34" max="34" width="17.1640625" style="2" customWidth="1"/>
    <col min="35" max="35" width="20.83203125" style="2" customWidth="1"/>
    <col min="36" max="36" width="18.1640625" style="2" customWidth="1"/>
    <col min="37" max="37" width="19" style="2" customWidth="1"/>
    <col min="38" max="38" width="16.83203125" style="2" customWidth="1"/>
    <col min="39" max="39" width="13.83203125" style="2" customWidth="1"/>
    <col min="40" max="40" width="17.5" style="2" customWidth="1"/>
    <col min="41" max="41" width="19.83203125" style="2" customWidth="1"/>
    <col min="42" max="42" width="18.5" style="2" customWidth="1"/>
    <col min="43" max="43" width="16" style="2" customWidth="1"/>
    <col min="44" max="44" width="16.83203125" style="2" customWidth="1"/>
    <col min="45" max="45" width="15" style="2" customWidth="1"/>
    <col min="46" max="46" width="13.5" style="2" customWidth="1"/>
    <col min="47" max="47" width="18.1640625" style="2" customWidth="1"/>
    <col min="48" max="48" width="18.5" style="2" customWidth="1"/>
    <col min="49" max="49" width="17" style="2" customWidth="1"/>
    <col min="50" max="50" width="17.6640625" style="2" customWidth="1"/>
    <col min="51" max="51" width="16.33203125" style="2" customWidth="1"/>
    <col min="52" max="52" width="21" style="2" customWidth="1"/>
    <col min="53" max="53" width="14.33203125" style="2" customWidth="1"/>
    <col min="54" max="54" width="18.33203125" style="2" customWidth="1"/>
    <col min="55" max="55" width="19.1640625" style="2" customWidth="1"/>
    <col min="56" max="56" width="17.6640625" style="2" customWidth="1"/>
    <col min="57" max="57" width="17.33203125" style="2" customWidth="1"/>
    <col min="58" max="58" width="15.83203125" style="2" customWidth="1"/>
    <col min="59" max="16384" width="12" style="2"/>
  </cols>
  <sheetData>
    <row r="1" spans="1:58" ht="22.5" customHeight="1" x14ac:dyDescent="0.3">
      <c r="A1" s="3" t="s">
        <v>127</v>
      </c>
      <c r="B1" s="4"/>
      <c r="C1" s="4"/>
      <c r="I1" s="3"/>
      <c r="J1" s="4"/>
      <c r="K1" s="4"/>
      <c r="O1" s="3"/>
      <c r="P1" s="4"/>
      <c r="Q1" s="4"/>
      <c r="V1" s="3"/>
      <c r="W1" s="4"/>
      <c r="X1" s="4"/>
      <c r="AC1" s="3"/>
      <c r="AD1" s="4"/>
      <c r="AE1" s="4"/>
      <c r="AI1" s="3"/>
      <c r="AJ1" s="4"/>
      <c r="AK1" s="4"/>
      <c r="AO1" s="3"/>
      <c r="AP1" s="4"/>
      <c r="AQ1" s="4"/>
      <c r="AU1" s="3"/>
      <c r="AV1" s="4"/>
      <c r="AW1" s="4"/>
      <c r="BA1" s="3"/>
      <c r="BB1" s="4"/>
      <c r="BC1" s="4"/>
    </row>
    <row r="2" spans="1:58" x14ac:dyDescent="0.3">
      <c r="A2" s="5" t="s">
        <v>165</v>
      </c>
      <c r="B2" s="6"/>
      <c r="H2" s="5"/>
      <c r="I2" s="6"/>
      <c r="N2" s="5"/>
      <c r="O2" s="6"/>
      <c r="U2" s="5"/>
      <c r="V2" s="6"/>
      <c r="AB2" s="5"/>
      <c r="AC2" s="6"/>
      <c r="AH2" s="5"/>
      <c r="AI2" s="6"/>
      <c r="AN2" s="5"/>
      <c r="AO2" s="6"/>
      <c r="AT2" s="5"/>
      <c r="AU2" s="6"/>
      <c r="AZ2" s="5"/>
      <c r="BA2" s="6"/>
    </row>
    <row r="4" spans="1:58" x14ac:dyDescent="0.3">
      <c r="A4" s="7" t="s">
        <v>166</v>
      </c>
      <c r="B4" s="8"/>
      <c r="C4" s="8"/>
      <c r="H4" s="7"/>
      <c r="I4" s="8"/>
      <c r="J4" s="8"/>
      <c r="N4" s="7"/>
      <c r="O4" s="8"/>
      <c r="P4" s="8"/>
      <c r="U4" s="7"/>
      <c r="V4" s="8"/>
      <c r="W4" s="8"/>
      <c r="AB4" s="7"/>
      <c r="AC4" s="8"/>
      <c r="AD4" s="8"/>
      <c r="AH4" s="7"/>
      <c r="AI4" s="8"/>
      <c r="AJ4" s="8"/>
      <c r="AN4" s="7"/>
      <c r="AO4" s="8"/>
      <c r="AP4" s="8"/>
      <c r="AT4" s="7"/>
      <c r="AU4" s="8"/>
      <c r="AV4" s="8"/>
      <c r="AZ4" s="7"/>
      <c r="BA4" s="8"/>
      <c r="BB4" s="8"/>
    </row>
    <row r="5" spans="1:58" ht="12" customHeight="1" x14ac:dyDescent="0.3">
      <c r="A5" s="7"/>
      <c r="B5" s="8"/>
      <c r="C5" s="8"/>
      <c r="H5" s="7"/>
      <c r="I5" s="8"/>
      <c r="J5" s="8"/>
      <c r="N5" s="7"/>
      <c r="O5" s="8"/>
      <c r="P5" s="8"/>
      <c r="U5" s="7"/>
      <c r="V5" s="8"/>
      <c r="W5" s="8"/>
      <c r="AB5" s="7"/>
      <c r="AC5" s="8"/>
      <c r="AD5" s="8"/>
      <c r="AH5" s="7"/>
      <c r="AI5" s="8"/>
      <c r="AJ5" s="8"/>
      <c r="AN5" s="7"/>
      <c r="AO5" s="8"/>
      <c r="AP5" s="8"/>
      <c r="AT5" s="7"/>
      <c r="AU5" s="8"/>
      <c r="AV5" s="8"/>
      <c r="AZ5" s="7"/>
      <c r="BA5" s="8"/>
      <c r="BB5" s="8"/>
    </row>
    <row r="6" spans="1:58" ht="47.25" customHeight="1" x14ac:dyDescent="0.3">
      <c r="A6" s="53" t="s">
        <v>14</v>
      </c>
      <c r="B6" s="53"/>
      <c r="C6" s="53"/>
      <c r="D6" s="53"/>
      <c r="E6" s="53"/>
      <c r="F6" s="53" t="s">
        <v>15</v>
      </c>
      <c r="G6" s="53"/>
      <c r="H6" s="54" t="s">
        <v>16</v>
      </c>
      <c r="I6" s="54"/>
      <c r="J6" s="53" t="s">
        <v>17</v>
      </c>
      <c r="K6" s="53"/>
      <c r="L6" s="53"/>
      <c r="M6" s="53"/>
      <c r="N6" s="49" t="s">
        <v>18</v>
      </c>
      <c r="O6" s="49"/>
      <c r="P6" s="49"/>
      <c r="Q6" s="49"/>
      <c r="R6" s="49"/>
      <c r="S6" s="49"/>
      <c r="T6" s="49"/>
      <c r="U6" s="49" t="s">
        <v>19</v>
      </c>
      <c r="V6" s="49"/>
      <c r="W6" s="49"/>
      <c r="X6" s="49"/>
      <c r="Y6" s="49"/>
      <c r="Z6" s="49"/>
      <c r="AA6" s="49"/>
      <c r="AB6" s="49" t="s">
        <v>20</v>
      </c>
      <c r="AC6" s="49"/>
      <c r="AD6" s="49"/>
      <c r="AE6" s="49"/>
      <c r="AF6" s="49"/>
      <c r="AG6" s="49"/>
      <c r="AH6" s="49" t="s">
        <v>21</v>
      </c>
      <c r="AI6" s="49"/>
      <c r="AJ6" s="49"/>
      <c r="AK6" s="49"/>
      <c r="AL6" s="49"/>
      <c r="AM6" s="49"/>
      <c r="AN6" s="49" t="s">
        <v>22</v>
      </c>
      <c r="AO6" s="49"/>
      <c r="AP6" s="49"/>
      <c r="AQ6" s="49"/>
      <c r="AR6" s="49"/>
      <c r="AS6" s="49"/>
      <c r="AT6" s="49" t="s">
        <v>23</v>
      </c>
      <c r="AU6" s="49"/>
      <c r="AV6" s="49"/>
      <c r="AW6" s="49"/>
      <c r="AX6" s="49"/>
      <c r="AY6" s="49"/>
      <c r="AZ6" s="49" t="s">
        <v>24</v>
      </c>
      <c r="BA6" s="49"/>
      <c r="BB6" s="49"/>
      <c r="BC6" s="49"/>
      <c r="BD6" s="49"/>
      <c r="BE6" s="49"/>
      <c r="BF6" s="49"/>
    </row>
    <row r="7" spans="1:58" ht="65.25" customHeight="1" x14ac:dyDescent="0.3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10" t="s">
        <v>32</v>
      </c>
      <c r="I7" s="10" t="s">
        <v>33</v>
      </c>
      <c r="J7" s="9" t="s">
        <v>34</v>
      </c>
      <c r="K7" s="9" t="s">
        <v>35</v>
      </c>
      <c r="L7" s="9" t="s">
        <v>36</v>
      </c>
      <c r="M7" s="9" t="s">
        <v>37</v>
      </c>
      <c r="N7" s="13" t="s">
        <v>38</v>
      </c>
      <c r="O7" s="11" t="s">
        <v>39</v>
      </c>
      <c r="P7" s="11" t="s">
        <v>40</v>
      </c>
      <c r="Q7" s="11" t="s">
        <v>41</v>
      </c>
      <c r="R7" s="11" t="s">
        <v>42</v>
      </c>
      <c r="S7" s="11" t="s">
        <v>43</v>
      </c>
      <c r="T7" s="11" t="s">
        <v>44</v>
      </c>
      <c r="U7" s="13" t="s">
        <v>45</v>
      </c>
      <c r="V7" s="11" t="s">
        <v>46</v>
      </c>
      <c r="W7" s="11" t="s">
        <v>47</v>
      </c>
      <c r="X7" s="11" t="s">
        <v>48</v>
      </c>
      <c r="Y7" s="11" t="s">
        <v>49</v>
      </c>
      <c r="Z7" s="11" t="s">
        <v>50</v>
      </c>
      <c r="AA7" s="11" t="s">
        <v>51</v>
      </c>
      <c r="AB7" s="11" t="s">
        <v>52</v>
      </c>
      <c r="AC7" s="11" t="s">
        <v>53</v>
      </c>
      <c r="AD7" s="11" t="s">
        <v>54</v>
      </c>
      <c r="AE7" s="11" t="s">
        <v>55</v>
      </c>
      <c r="AF7" s="11" t="s">
        <v>56</v>
      </c>
      <c r="AG7" s="11" t="s">
        <v>57</v>
      </c>
      <c r="AH7" s="11" t="s">
        <v>58</v>
      </c>
      <c r="AI7" s="11" t="s">
        <v>59</v>
      </c>
      <c r="AJ7" s="11" t="s">
        <v>60</v>
      </c>
      <c r="AK7" s="11" t="s">
        <v>61</v>
      </c>
      <c r="AL7" s="11" t="s">
        <v>62</v>
      </c>
      <c r="AM7" s="11" t="s">
        <v>63</v>
      </c>
      <c r="AN7" s="11" t="s">
        <v>64</v>
      </c>
      <c r="AO7" s="11" t="s">
        <v>65</v>
      </c>
      <c r="AP7" s="11" t="s">
        <v>66</v>
      </c>
      <c r="AQ7" s="11" t="s">
        <v>67</v>
      </c>
      <c r="AR7" s="11" t="s">
        <v>68</v>
      </c>
      <c r="AS7" s="11" t="s">
        <v>69</v>
      </c>
      <c r="AT7" s="11" t="s">
        <v>70</v>
      </c>
      <c r="AU7" s="11" t="s">
        <v>71</v>
      </c>
      <c r="AV7" s="12" t="s">
        <v>72</v>
      </c>
      <c r="AW7" s="12" t="s">
        <v>73</v>
      </c>
      <c r="AX7" s="12" t="s">
        <v>74</v>
      </c>
      <c r="AY7" s="12" t="s">
        <v>75</v>
      </c>
      <c r="AZ7" s="13" t="s">
        <v>76</v>
      </c>
      <c r="BA7" s="12" t="s">
        <v>77</v>
      </c>
      <c r="BB7" s="12" t="s">
        <v>78</v>
      </c>
      <c r="BC7" s="12" t="s">
        <v>79</v>
      </c>
      <c r="BD7" s="12" t="s">
        <v>80</v>
      </c>
      <c r="BE7" s="12" t="s">
        <v>81</v>
      </c>
      <c r="BF7" s="12" t="s">
        <v>82</v>
      </c>
    </row>
    <row r="8" spans="1:58" ht="77.25" customHeight="1" x14ac:dyDescent="0.3">
      <c r="A8" s="14" t="s">
        <v>83</v>
      </c>
      <c r="B8" s="15" t="s">
        <v>84</v>
      </c>
      <c r="C8" s="15" t="s">
        <v>85</v>
      </c>
      <c r="D8" s="15" t="s">
        <v>86</v>
      </c>
      <c r="E8" s="15" t="s">
        <v>87</v>
      </c>
      <c r="F8" s="15" t="s">
        <v>88</v>
      </c>
      <c r="G8" s="14" t="s">
        <v>0</v>
      </c>
      <c r="H8" s="14" t="s">
        <v>1</v>
      </c>
      <c r="I8" s="14" t="s">
        <v>2</v>
      </c>
      <c r="J8" s="15" t="s">
        <v>3</v>
      </c>
      <c r="K8" s="16" t="s">
        <v>4</v>
      </c>
      <c r="L8" s="15" t="s">
        <v>5</v>
      </c>
      <c r="M8" s="16" t="s">
        <v>89</v>
      </c>
      <c r="N8" s="16" t="s">
        <v>6</v>
      </c>
      <c r="O8" s="17" t="s">
        <v>7</v>
      </c>
      <c r="P8" s="17" t="s">
        <v>8</v>
      </c>
      <c r="Q8" s="17" t="s">
        <v>9</v>
      </c>
      <c r="R8" s="17" t="s">
        <v>10</v>
      </c>
      <c r="S8" s="17" t="s">
        <v>11</v>
      </c>
      <c r="T8" s="17" t="s">
        <v>12</v>
      </c>
      <c r="U8" s="16" t="s">
        <v>6</v>
      </c>
      <c r="V8" s="17" t="s">
        <v>7</v>
      </c>
      <c r="W8" s="17" t="s">
        <v>8</v>
      </c>
      <c r="X8" s="17" t="s">
        <v>9</v>
      </c>
      <c r="Y8" s="17" t="s">
        <v>10</v>
      </c>
      <c r="Z8" s="17" t="s">
        <v>11</v>
      </c>
      <c r="AA8" s="17" t="s">
        <v>12</v>
      </c>
      <c r="AB8" s="17" t="s">
        <v>7</v>
      </c>
      <c r="AC8" s="17" t="s">
        <v>8</v>
      </c>
      <c r="AD8" s="17" t="s">
        <v>9</v>
      </c>
      <c r="AE8" s="17" t="s">
        <v>10</v>
      </c>
      <c r="AF8" s="17" t="s">
        <v>11</v>
      </c>
      <c r="AG8" s="17" t="s">
        <v>12</v>
      </c>
      <c r="AH8" s="17" t="s">
        <v>7</v>
      </c>
      <c r="AI8" s="17" t="s">
        <v>8</v>
      </c>
      <c r="AJ8" s="17" t="s">
        <v>9</v>
      </c>
      <c r="AK8" s="17" t="s">
        <v>10</v>
      </c>
      <c r="AL8" s="17" t="s">
        <v>11</v>
      </c>
      <c r="AM8" s="17" t="s">
        <v>12</v>
      </c>
      <c r="AN8" s="17" t="s">
        <v>7</v>
      </c>
      <c r="AO8" s="17" t="s">
        <v>8</v>
      </c>
      <c r="AP8" s="17" t="s">
        <v>9</v>
      </c>
      <c r="AQ8" s="17" t="s">
        <v>10</v>
      </c>
      <c r="AR8" s="17" t="s">
        <v>11</v>
      </c>
      <c r="AS8" s="17" t="s">
        <v>12</v>
      </c>
      <c r="AT8" s="17" t="s">
        <v>7</v>
      </c>
      <c r="AU8" s="17" t="s">
        <v>8</v>
      </c>
      <c r="AV8" s="17" t="s">
        <v>9</v>
      </c>
      <c r="AW8" s="17" t="s">
        <v>10</v>
      </c>
      <c r="AX8" s="17" t="s">
        <v>11</v>
      </c>
      <c r="AY8" s="17" t="s">
        <v>12</v>
      </c>
      <c r="AZ8" s="17" t="s">
        <v>6</v>
      </c>
      <c r="BA8" s="17" t="s">
        <v>7</v>
      </c>
      <c r="BB8" s="17" t="s">
        <v>8</v>
      </c>
      <c r="BC8" s="17" t="s">
        <v>9</v>
      </c>
      <c r="BD8" s="17" t="s">
        <v>10</v>
      </c>
      <c r="BE8" s="17" t="s">
        <v>11</v>
      </c>
      <c r="BF8" s="17" t="s">
        <v>12</v>
      </c>
    </row>
    <row r="9" spans="1:58" ht="40.5" x14ac:dyDescent="0.3">
      <c r="A9" s="11" t="s">
        <v>131</v>
      </c>
      <c r="B9" s="15" t="s">
        <v>135</v>
      </c>
      <c r="C9" s="15" t="s">
        <v>135</v>
      </c>
      <c r="D9" s="15" t="s">
        <v>137</v>
      </c>
      <c r="E9" s="15" t="s">
        <v>140</v>
      </c>
      <c r="F9" s="15" t="s">
        <v>141</v>
      </c>
      <c r="G9" s="14" t="s">
        <v>146</v>
      </c>
      <c r="H9" s="14" t="s">
        <v>148</v>
      </c>
      <c r="I9" s="14" t="s">
        <v>149</v>
      </c>
      <c r="J9" s="15" t="s">
        <v>155</v>
      </c>
      <c r="K9" s="16" t="s">
        <v>154</v>
      </c>
      <c r="L9" s="15" t="s">
        <v>157</v>
      </c>
      <c r="M9" s="16" t="s">
        <v>153</v>
      </c>
      <c r="N9" s="14" t="s">
        <v>160</v>
      </c>
      <c r="O9" s="41">
        <v>938825.31</v>
      </c>
      <c r="P9" s="17">
        <v>0</v>
      </c>
      <c r="Q9" s="17">
        <v>0</v>
      </c>
      <c r="R9" s="17">
        <v>0</v>
      </c>
      <c r="S9" s="41">
        <f>Tabla2[[#This Row],[MONTO TOTAL (aprobado) ]]</f>
        <v>938825.31</v>
      </c>
      <c r="T9" s="17">
        <v>0</v>
      </c>
      <c r="U9" s="17" t="s">
        <v>164</v>
      </c>
      <c r="V9" s="17">
        <f ca="1">SUM(Tabla2[[#This Row],[INGRESOS DE FUENTE LOCAL            (modificado)]:[RECURSOS ESTATALES (modificado)]])</f>
        <v>0</v>
      </c>
      <c r="W9" s="17">
        <f ca="1">SUM(Tabla2[[#This Row],[INGRESOS DE FUENTE LOCAL            (modificado)]:[RECURSOS ESTATALES (modificado)]])</f>
        <v>0</v>
      </c>
      <c r="X9" s="17">
        <f ca="1">SUM(Tabla2[[#This Row],[INGRESOS DE FUENTE LOCAL            (modificado)]:[RECURSOS ESTATALES (modificado)]])</f>
        <v>0</v>
      </c>
      <c r="Y9" s="17">
        <f ca="1">SUM(Tabla2[[#This Row],[INGRESOS DE FUENTE LOCAL            (modificado)]:[RECURSOS ESTATALES (modificado)]])</f>
        <v>0</v>
      </c>
      <c r="Z9" s="17">
        <f ca="1">SUM(Tabla2[[#This Row],[INGRESOS DE FUENTE LOCAL            (modificado)]:[RECURSOS ESTATALES (modificado)]])</f>
        <v>0</v>
      </c>
      <c r="AA9" s="17">
        <f ca="1">SUM(Tabla2[[#This Row],[INGRESOS DE FUENTE LOCAL            (modificado)]:[RECURSOS ESTATALES (modificado)]])</f>
        <v>0</v>
      </c>
      <c r="AB9" s="41">
        <v>938825.31</v>
      </c>
      <c r="AC9" s="17">
        <v>0</v>
      </c>
      <c r="AD9" s="17">
        <v>0</v>
      </c>
      <c r="AE9" s="17">
        <v>0</v>
      </c>
      <c r="AF9" s="41">
        <f>Tabla2[[#This Row],[MONTO TOTAL (comprometido)]]</f>
        <v>938825.31</v>
      </c>
      <c r="AG9" s="17">
        <v>0</v>
      </c>
      <c r="AH9" s="41">
        <v>719508</v>
      </c>
      <c r="AI9" s="17">
        <v>0</v>
      </c>
      <c r="AJ9" s="17">
        <v>0</v>
      </c>
      <c r="AK9" s="17">
        <v>0</v>
      </c>
      <c r="AL9" s="41">
        <f>Tabla2[[#This Row],[MONTO TOTAL      (devengado)]]</f>
        <v>719508</v>
      </c>
      <c r="AM9" s="17">
        <v>0</v>
      </c>
      <c r="AN9" s="41">
        <v>719508</v>
      </c>
      <c r="AO9" s="17">
        <v>0</v>
      </c>
      <c r="AP9" s="17">
        <v>0</v>
      </c>
      <c r="AQ9" s="17">
        <v>0</v>
      </c>
      <c r="AR9" s="41">
        <f>Tabla2[[#This Row],[MONTO TOTAL        (ejercido)]]</f>
        <v>719508</v>
      </c>
      <c r="AS9" s="17">
        <v>0</v>
      </c>
      <c r="AT9" s="41">
        <v>719508</v>
      </c>
      <c r="AU9" s="17">
        <v>0</v>
      </c>
      <c r="AV9" s="17">
        <v>0</v>
      </c>
      <c r="AW9" s="17">
        <v>0</v>
      </c>
      <c r="AX9" s="41">
        <f>Tabla2[[#This Row],[MONTO TOTAL         (pagado)]]</f>
        <v>719508</v>
      </c>
      <c r="AY9" s="17">
        <v>0</v>
      </c>
      <c r="AZ9" s="17" t="s">
        <v>164</v>
      </c>
      <c r="BA9" s="41">
        <f>Tabla2[[#This Row],[MONTO TOTAL (comprometido)]]-Tabla2[[#This Row],[MONTO TOTAL         (pagado)]]</f>
        <v>219317.31000000006</v>
      </c>
      <c r="BB9" s="17">
        <v>0</v>
      </c>
      <c r="BC9" s="17">
        <v>0</v>
      </c>
      <c r="BD9" s="17">
        <v>0</v>
      </c>
      <c r="BE9" s="41">
        <f>Tabla3[[#This Row],[MONTO TOTAL       (por ejercer)]]</f>
        <v>219317.31000000006</v>
      </c>
      <c r="BF9" s="17">
        <v>0</v>
      </c>
    </row>
    <row r="10" spans="1:58" ht="40.5" x14ac:dyDescent="0.3">
      <c r="A10" s="11" t="s">
        <v>132</v>
      </c>
      <c r="B10" s="15" t="s">
        <v>135</v>
      </c>
      <c r="C10" s="15" t="s">
        <v>135</v>
      </c>
      <c r="D10" s="15" t="s">
        <v>137</v>
      </c>
      <c r="E10" s="15" t="s">
        <v>140</v>
      </c>
      <c r="F10" s="15" t="s">
        <v>142</v>
      </c>
      <c r="G10" s="14" t="s">
        <v>146</v>
      </c>
      <c r="H10" s="14" t="s">
        <v>150</v>
      </c>
      <c r="I10" s="14" t="s">
        <v>149</v>
      </c>
      <c r="J10" s="15" t="s">
        <v>156</v>
      </c>
      <c r="K10" s="16" t="s">
        <v>154</v>
      </c>
      <c r="L10" s="15" t="s">
        <v>158</v>
      </c>
      <c r="M10" s="16" t="s">
        <v>153</v>
      </c>
      <c r="N10" s="14" t="s">
        <v>161</v>
      </c>
      <c r="O10" s="41">
        <v>1000000</v>
      </c>
      <c r="P10" s="17">
        <v>0</v>
      </c>
      <c r="Q10" s="17">
        <v>0</v>
      </c>
      <c r="R10" s="17">
        <v>0</v>
      </c>
      <c r="S10" s="41">
        <f>Tabla2[[#This Row],[MONTO TOTAL (aprobado) ]]</f>
        <v>1000000</v>
      </c>
      <c r="T10" s="17">
        <v>0</v>
      </c>
      <c r="U10" s="17" t="s">
        <v>164</v>
      </c>
      <c r="V10" s="17">
        <f ca="1">SUM(Tabla2[[#This Row],[INGRESOS DE FUENTE LOCAL            (modificado)]:[RECURSOS ESTATALES (modificado)]])</f>
        <v>0</v>
      </c>
      <c r="W10" s="17">
        <f ca="1">SUM(Tabla2[[#This Row],[INGRESOS DE FUENTE LOCAL            (modificado)]:[RECURSOS ESTATALES (modificado)]])</f>
        <v>0</v>
      </c>
      <c r="X10" s="17">
        <f ca="1">SUM(Tabla2[[#This Row],[INGRESOS DE FUENTE LOCAL            (modificado)]:[RECURSOS ESTATALES (modificado)]])</f>
        <v>0</v>
      </c>
      <c r="Y10" s="17">
        <f ca="1">SUM(Tabla2[[#This Row],[INGRESOS DE FUENTE LOCAL            (modificado)]:[RECURSOS ESTATALES (modificado)]])</f>
        <v>0</v>
      </c>
      <c r="Z10" s="17">
        <f ca="1">SUM(Tabla2[[#This Row],[INGRESOS DE FUENTE LOCAL            (modificado)]:[RECURSOS ESTATALES (modificado)]])</f>
        <v>0</v>
      </c>
      <c r="AA10" s="17">
        <f ca="1">SUM(Tabla2[[#This Row],[INGRESOS DE FUENTE LOCAL            (modificado)]:[RECURSOS ESTATALES (modificado)]])</f>
        <v>0</v>
      </c>
      <c r="AB10" s="41">
        <v>1000000</v>
      </c>
      <c r="AC10" s="17">
        <v>0</v>
      </c>
      <c r="AD10" s="17">
        <v>0</v>
      </c>
      <c r="AE10" s="17">
        <v>0</v>
      </c>
      <c r="AF10" s="41">
        <f>Tabla2[[#This Row],[MONTO TOTAL (comprometido)]]</f>
        <v>1000000</v>
      </c>
      <c r="AG10" s="17">
        <v>0</v>
      </c>
      <c r="AH10" s="41">
        <v>911080</v>
      </c>
      <c r="AI10" s="17">
        <v>0</v>
      </c>
      <c r="AJ10" s="17">
        <v>0</v>
      </c>
      <c r="AK10" s="17">
        <v>0</v>
      </c>
      <c r="AL10" s="41">
        <f>Tabla2[[#This Row],[MONTO TOTAL      (devengado)]]</f>
        <v>911080</v>
      </c>
      <c r="AM10" s="17">
        <v>0</v>
      </c>
      <c r="AN10" s="41">
        <v>911080</v>
      </c>
      <c r="AO10" s="17">
        <v>0</v>
      </c>
      <c r="AP10" s="17">
        <v>0</v>
      </c>
      <c r="AQ10" s="17">
        <v>0</v>
      </c>
      <c r="AR10" s="41">
        <f>Tabla2[[#This Row],[MONTO TOTAL        (ejercido)]]</f>
        <v>911080</v>
      </c>
      <c r="AS10" s="17">
        <v>0</v>
      </c>
      <c r="AT10" s="41">
        <v>911080</v>
      </c>
      <c r="AU10" s="17">
        <v>0</v>
      </c>
      <c r="AV10" s="17">
        <v>0</v>
      </c>
      <c r="AW10" s="17">
        <v>0</v>
      </c>
      <c r="AX10" s="41">
        <f>Tabla2[[#This Row],[MONTO TOTAL         (pagado)]]</f>
        <v>911080</v>
      </c>
      <c r="AY10" s="17">
        <v>0</v>
      </c>
      <c r="AZ10" s="17" t="s">
        <v>164</v>
      </c>
      <c r="BA10" s="41">
        <f>Tabla2[[#This Row],[MONTO TOTAL (comprometido)]]-Tabla2[[#This Row],[MONTO TOTAL         (pagado)]]</f>
        <v>88920</v>
      </c>
      <c r="BB10" s="17">
        <v>0</v>
      </c>
      <c r="BC10" s="17">
        <v>0</v>
      </c>
      <c r="BD10" s="17">
        <v>0</v>
      </c>
      <c r="BE10" s="41">
        <f>Tabla3[[#This Row],[MONTO TOTAL       (por ejercer)]]</f>
        <v>88920</v>
      </c>
      <c r="BF10" s="17">
        <v>0</v>
      </c>
    </row>
    <row r="11" spans="1:58" ht="60" customHeight="1" x14ac:dyDescent="0.3">
      <c r="A11" s="44" t="s">
        <v>133</v>
      </c>
      <c r="B11" s="15" t="s">
        <v>135</v>
      </c>
      <c r="C11" s="15" t="s">
        <v>135</v>
      </c>
      <c r="D11" s="15" t="s">
        <v>138</v>
      </c>
      <c r="E11" s="15" t="s">
        <v>140</v>
      </c>
      <c r="F11" s="15" t="s">
        <v>143</v>
      </c>
      <c r="G11" s="14" t="s">
        <v>147</v>
      </c>
      <c r="H11" s="14" t="s">
        <v>151</v>
      </c>
      <c r="I11" s="14" t="s">
        <v>149</v>
      </c>
      <c r="J11" s="15">
        <v>61605</v>
      </c>
      <c r="K11" s="16" t="s">
        <v>154</v>
      </c>
      <c r="L11" s="15" t="s">
        <v>159</v>
      </c>
      <c r="M11" s="16" t="s">
        <v>153</v>
      </c>
      <c r="N11" s="14" t="s">
        <v>162</v>
      </c>
      <c r="O11" s="41">
        <v>1745000</v>
      </c>
      <c r="P11" s="17">
        <v>0</v>
      </c>
      <c r="Q11" s="17">
        <v>0</v>
      </c>
      <c r="R11" s="17">
        <v>0</v>
      </c>
      <c r="S11" s="41">
        <f>Tabla2[[#This Row],[MONTO TOTAL (aprobado) ]]</f>
        <v>1745000</v>
      </c>
      <c r="T11" s="17">
        <v>0</v>
      </c>
      <c r="U11" s="17" t="s">
        <v>164</v>
      </c>
      <c r="V11" s="17">
        <f ca="1">SUM(Tabla2[[#This Row],[INGRESOS DE FUENTE LOCAL            (modificado)]:[RECURSOS ESTATALES (modificado)]])</f>
        <v>0</v>
      </c>
      <c r="W11" s="17">
        <f ca="1">SUM(Tabla2[[#This Row],[INGRESOS DE FUENTE LOCAL            (modificado)]:[RECURSOS ESTATALES (modificado)]])</f>
        <v>0</v>
      </c>
      <c r="X11" s="17">
        <f ca="1">SUM(Tabla2[[#This Row],[INGRESOS DE FUENTE LOCAL            (modificado)]:[RECURSOS ESTATALES (modificado)]])</f>
        <v>0</v>
      </c>
      <c r="Y11" s="17">
        <f ca="1">SUM(Tabla2[[#This Row],[INGRESOS DE FUENTE LOCAL            (modificado)]:[RECURSOS ESTATALES (modificado)]])</f>
        <v>0</v>
      </c>
      <c r="Z11" s="17">
        <f ca="1">SUM(Tabla2[[#This Row],[INGRESOS DE FUENTE LOCAL            (modificado)]:[RECURSOS ESTATALES (modificado)]])</f>
        <v>0</v>
      </c>
      <c r="AA11" s="17">
        <f ca="1">SUM(Tabla2[[#This Row],[INGRESOS DE FUENTE LOCAL            (modificado)]:[RECURSOS ESTATALES (modificado)]])</f>
        <v>0</v>
      </c>
      <c r="AB11" s="41">
        <v>1740000</v>
      </c>
      <c r="AC11" s="17">
        <v>0</v>
      </c>
      <c r="AD11" s="17">
        <v>0</v>
      </c>
      <c r="AE11" s="17">
        <v>0</v>
      </c>
      <c r="AF11" s="41">
        <f>Tabla2[[#This Row],[MONTO TOTAL (comprometido)]]</f>
        <v>1740000</v>
      </c>
      <c r="AG11" s="17">
        <v>0</v>
      </c>
      <c r="AH11" s="41">
        <v>762486.12</v>
      </c>
      <c r="AI11" s="17">
        <v>0</v>
      </c>
      <c r="AJ11" s="17">
        <v>0</v>
      </c>
      <c r="AK11" s="17">
        <v>0</v>
      </c>
      <c r="AL11" s="41">
        <f>Tabla2[[#This Row],[MONTO TOTAL      (devengado)]]</f>
        <v>762486.12</v>
      </c>
      <c r="AM11" s="17">
        <v>0</v>
      </c>
      <c r="AN11" s="41">
        <v>762486.12</v>
      </c>
      <c r="AO11" s="17">
        <v>0</v>
      </c>
      <c r="AP11" s="17">
        <v>0</v>
      </c>
      <c r="AQ11" s="17">
        <v>0</v>
      </c>
      <c r="AR11" s="41">
        <f>Tabla2[[#This Row],[MONTO TOTAL        (ejercido)]]</f>
        <v>762486.12</v>
      </c>
      <c r="AS11" s="17">
        <v>0</v>
      </c>
      <c r="AT11" s="41">
        <v>762486.12</v>
      </c>
      <c r="AU11" s="17">
        <v>0</v>
      </c>
      <c r="AV11" s="17">
        <v>0</v>
      </c>
      <c r="AW11" s="17">
        <v>0</v>
      </c>
      <c r="AX11" s="41">
        <f>Tabla2[[#This Row],[MONTO TOTAL         (pagado)]]</f>
        <v>762486.12</v>
      </c>
      <c r="AY11" s="17">
        <v>0</v>
      </c>
      <c r="AZ11" s="17" t="s">
        <v>164</v>
      </c>
      <c r="BA11" s="41">
        <f>Tabla2[[#This Row],[MONTO TOTAL (comprometido)]]-Tabla2[[#This Row],[MONTO TOTAL         (pagado)]]</f>
        <v>977513.88</v>
      </c>
      <c r="BB11" s="17">
        <v>0</v>
      </c>
      <c r="BC11" s="17">
        <v>0</v>
      </c>
      <c r="BD11" s="17">
        <v>0</v>
      </c>
      <c r="BE11" s="41">
        <f>Tabla3[[#This Row],[MONTO TOTAL       (por ejercer)]]</f>
        <v>977513.88</v>
      </c>
      <c r="BF11" s="17">
        <v>0</v>
      </c>
    </row>
    <row r="12" spans="1:58" ht="57" customHeight="1" x14ac:dyDescent="0.3">
      <c r="A12" s="11" t="s">
        <v>134</v>
      </c>
      <c r="B12" s="15" t="s">
        <v>135</v>
      </c>
      <c r="C12" s="15" t="s">
        <v>136</v>
      </c>
      <c r="D12" s="15" t="s">
        <v>139</v>
      </c>
      <c r="E12" s="15" t="s">
        <v>140</v>
      </c>
      <c r="F12" s="15" t="s">
        <v>144</v>
      </c>
      <c r="G12" s="14" t="s">
        <v>145</v>
      </c>
      <c r="H12" s="14" t="s">
        <v>152</v>
      </c>
      <c r="I12" s="14" t="s">
        <v>149</v>
      </c>
      <c r="J12" s="15">
        <v>61605</v>
      </c>
      <c r="K12" s="16" t="s">
        <v>154</v>
      </c>
      <c r="L12" s="15" t="s">
        <v>159</v>
      </c>
      <c r="M12" s="16" t="s">
        <v>153</v>
      </c>
      <c r="N12" s="14" t="s">
        <v>163</v>
      </c>
      <c r="O12" s="41">
        <v>586000</v>
      </c>
      <c r="P12" s="17">
        <v>0</v>
      </c>
      <c r="Q12" s="17">
        <v>0</v>
      </c>
      <c r="R12" s="17">
        <v>0</v>
      </c>
      <c r="S12" s="41">
        <f>Tabla2[[#This Row],[MONTO TOTAL (aprobado) ]]</f>
        <v>586000</v>
      </c>
      <c r="T12" s="17">
        <v>0</v>
      </c>
      <c r="U12" s="17" t="s">
        <v>164</v>
      </c>
      <c r="V12" s="17">
        <f ca="1">SUM(Tabla2[[#This Row],[INGRESOS DE FUENTE LOCAL            (modificado)]:[RECURSOS ESTATALES (modificado)]])</f>
        <v>0</v>
      </c>
      <c r="W12" s="17">
        <f ca="1">SUM(Tabla2[[#This Row],[INGRESOS DE FUENTE LOCAL            (modificado)]:[RECURSOS ESTATALES (modificado)]])</f>
        <v>0</v>
      </c>
      <c r="X12" s="17">
        <f ca="1">SUM(Tabla2[[#This Row],[INGRESOS DE FUENTE LOCAL            (modificado)]:[RECURSOS ESTATALES (modificado)]])</f>
        <v>0</v>
      </c>
      <c r="Y12" s="17">
        <f ca="1">SUM(Tabla2[[#This Row],[INGRESOS DE FUENTE LOCAL            (modificado)]:[RECURSOS ESTATALES (modificado)]])</f>
        <v>0</v>
      </c>
      <c r="Z12" s="17">
        <f ca="1">SUM(Tabla2[[#This Row],[INGRESOS DE FUENTE LOCAL            (modificado)]:[RECURSOS ESTATALES (modificado)]])</f>
        <v>0</v>
      </c>
      <c r="AA12" s="17">
        <f ca="1">SUM(Tabla2[[#This Row],[INGRESOS DE FUENTE LOCAL            (modificado)]:[RECURSOS ESTATALES (modificado)]])</f>
        <v>0</v>
      </c>
      <c r="AB12" s="41">
        <v>699156.51</v>
      </c>
      <c r="AC12" s="17">
        <v>0</v>
      </c>
      <c r="AD12" s="17">
        <v>0</v>
      </c>
      <c r="AE12" s="17">
        <v>0</v>
      </c>
      <c r="AF12" s="41">
        <f>Tabla2[[#This Row],[MONTO TOTAL (comprometido)]]</f>
        <v>699156.51</v>
      </c>
      <c r="AG12" s="17">
        <v>0</v>
      </c>
      <c r="AH12" s="41">
        <v>699156.51</v>
      </c>
      <c r="AI12" s="17">
        <v>0</v>
      </c>
      <c r="AJ12" s="17">
        <v>0</v>
      </c>
      <c r="AK12" s="17">
        <v>0</v>
      </c>
      <c r="AL12" s="41">
        <f>Tabla2[[#This Row],[MONTO TOTAL      (devengado)]]</f>
        <v>699156.51</v>
      </c>
      <c r="AM12" s="17">
        <v>0</v>
      </c>
      <c r="AN12" s="41">
        <v>669156.51</v>
      </c>
      <c r="AO12" s="17">
        <v>0</v>
      </c>
      <c r="AP12" s="17">
        <v>0</v>
      </c>
      <c r="AQ12" s="17">
        <v>0</v>
      </c>
      <c r="AR12" s="41">
        <f>Tabla2[[#This Row],[MONTO TOTAL        (ejercido)]]</f>
        <v>669156.51</v>
      </c>
      <c r="AS12" s="17">
        <v>0</v>
      </c>
      <c r="AT12" s="41">
        <v>699156.51</v>
      </c>
      <c r="AU12" s="17">
        <v>0</v>
      </c>
      <c r="AV12" s="17">
        <v>0</v>
      </c>
      <c r="AW12" s="17">
        <v>0</v>
      </c>
      <c r="AX12" s="41">
        <f>Tabla2[[#This Row],[MONTO TOTAL         (pagado)]]</f>
        <v>699156.51</v>
      </c>
      <c r="AY12" s="17">
        <v>0</v>
      </c>
      <c r="AZ12" s="17" t="s">
        <v>164</v>
      </c>
      <c r="BA12" s="42">
        <f>Tabla2[[#This Row],[MONTO TOTAL (comprometido)]]-Tabla2[[#This Row],[MONTO TOTAL         (pagado)]]</f>
        <v>0</v>
      </c>
      <c r="BB12" s="17">
        <v>0</v>
      </c>
      <c r="BC12" s="17">
        <v>0</v>
      </c>
      <c r="BD12" s="17">
        <v>0</v>
      </c>
      <c r="BE12" s="42">
        <f>Tabla3[[#This Row],[MONTO TOTAL       (por ejercer)]]</f>
        <v>0</v>
      </c>
      <c r="BF12" s="17">
        <v>0</v>
      </c>
    </row>
    <row r="13" spans="1:58" ht="25.5" customHeight="1" x14ac:dyDescent="0.3">
      <c r="A13" s="36"/>
      <c r="B13" s="15"/>
      <c r="C13" s="15"/>
      <c r="D13" s="15"/>
      <c r="E13" s="15"/>
      <c r="F13" s="15"/>
      <c r="G13" s="14"/>
      <c r="H13" s="14"/>
      <c r="I13" s="14"/>
      <c r="J13" s="15"/>
      <c r="K13" s="16"/>
      <c r="L13" s="15"/>
      <c r="M13" s="16"/>
      <c r="N13" s="1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</row>
    <row r="14" spans="1:58" ht="30" customHeight="1" x14ac:dyDescent="0.3">
      <c r="A14" s="14"/>
      <c r="B14" s="15"/>
      <c r="C14" s="15"/>
      <c r="D14" s="15"/>
      <c r="E14" s="15"/>
      <c r="F14" s="15"/>
      <c r="G14" s="14"/>
      <c r="H14" s="14"/>
      <c r="I14" s="14"/>
      <c r="J14" s="15"/>
      <c r="K14" s="16"/>
      <c r="L14" s="15"/>
      <c r="M14" s="16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</row>
    <row r="15" spans="1:58" ht="27" customHeight="1" x14ac:dyDescent="0.3">
      <c r="A15" s="14"/>
      <c r="B15" s="15"/>
      <c r="C15" s="15"/>
      <c r="D15" s="15"/>
      <c r="E15" s="15"/>
      <c r="F15" s="15"/>
      <c r="G15" s="14"/>
      <c r="H15" s="14"/>
      <c r="I15" s="14"/>
      <c r="J15" s="15"/>
      <c r="K15" s="16"/>
      <c r="L15" s="15"/>
      <c r="M15" s="16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</row>
    <row r="16" spans="1:58" s="4" customFormat="1" ht="33.75" customHeight="1" x14ac:dyDescent="0.3">
      <c r="A16" s="11"/>
      <c r="B16" s="13"/>
      <c r="C16" s="13"/>
      <c r="D16" s="13"/>
      <c r="E16" s="13"/>
      <c r="F16" s="13"/>
      <c r="G16" s="11"/>
      <c r="H16" s="11"/>
      <c r="I16" s="11"/>
      <c r="J16" s="13"/>
      <c r="K16" s="18"/>
      <c r="L16" s="13"/>
      <c r="M16" s="18"/>
      <c r="N16" s="18" t="s">
        <v>90</v>
      </c>
      <c r="O16" s="43">
        <f>SUM(O9:O12)</f>
        <v>4269825.3100000005</v>
      </c>
      <c r="P16" s="19">
        <f>SUM(P9:P12)</f>
        <v>0</v>
      </c>
      <c r="Q16" s="19">
        <f t="shared" ref="Q16:T16" si="0">SUM(Q9:Q12)</f>
        <v>0</v>
      </c>
      <c r="R16" s="19">
        <f t="shared" si="0"/>
        <v>0</v>
      </c>
      <c r="S16" s="43">
        <f t="shared" si="0"/>
        <v>4269825.3100000005</v>
      </c>
      <c r="T16" s="19">
        <f t="shared" si="0"/>
        <v>0</v>
      </c>
      <c r="U16" s="19" t="s">
        <v>90</v>
      </c>
      <c r="V16" s="19">
        <f ca="1">SUM(V9:V12)</f>
        <v>0</v>
      </c>
      <c r="W16" s="19">
        <f t="shared" ref="W16:Z16" ca="1" si="1">SUM(W9:W12)</f>
        <v>0</v>
      </c>
      <c r="X16" s="19">
        <f t="shared" ca="1" si="1"/>
        <v>0</v>
      </c>
      <c r="Y16" s="19">
        <f t="shared" ca="1" si="1"/>
        <v>0</v>
      </c>
      <c r="Z16" s="19">
        <f t="shared" ca="1" si="1"/>
        <v>0</v>
      </c>
      <c r="AA16" s="19">
        <f ca="1">SUM(AA9:AA12)</f>
        <v>0</v>
      </c>
      <c r="AB16" s="43">
        <f>SUM(AB9:AB12)</f>
        <v>4377981.82</v>
      </c>
      <c r="AC16" s="19">
        <f t="shared" ref="AC16:AY16" si="2">SUM(AC9:AC12)</f>
        <v>0</v>
      </c>
      <c r="AD16" s="19">
        <f t="shared" si="2"/>
        <v>0</v>
      </c>
      <c r="AE16" s="19">
        <f t="shared" si="2"/>
        <v>0</v>
      </c>
      <c r="AF16" s="43">
        <f t="shared" si="2"/>
        <v>4377981.82</v>
      </c>
      <c r="AG16" s="19">
        <f t="shared" si="2"/>
        <v>0</v>
      </c>
      <c r="AH16" s="43">
        <f t="shared" si="2"/>
        <v>3092230.63</v>
      </c>
      <c r="AI16" s="19">
        <f t="shared" si="2"/>
        <v>0</v>
      </c>
      <c r="AJ16" s="19">
        <f t="shared" si="2"/>
        <v>0</v>
      </c>
      <c r="AK16" s="19">
        <f t="shared" si="2"/>
        <v>0</v>
      </c>
      <c r="AL16" s="43">
        <f t="shared" si="2"/>
        <v>3092230.63</v>
      </c>
      <c r="AM16" s="19">
        <f t="shared" si="2"/>
        <v>0</v>
      </c>
      <c r="AN16" s="43">
        <f t="shared" si="2"/>
        <v>3062230.63</v>
      </c>
      <c r="AO16" s="19">
        <f t="shared" si="2"/>
        <v>0</v>
      </c>
      <c r="AP16" s="19">
        <f t="shared" si="2"/>
        <v>0</v>
      </c>
      <c r="AQ16" s="19">
        <f t="shared" si="2"/>
        <v>0</v>
      </c>
      <c r="AR16" s="43">
        <f t="shared" si="2"/>
        <v>3062230.63</v>
      </c>
      <c r="AS16" s="19">
        <f t="shared" si="2"/>
        <v>0</v>
      </c>
      <c r="AT16" s="43">
        <f t="shared" si="2"/>
        <v>3092230.63</v>
      </c>
      <c r="AU16" s="19">
        <f t="shared" si="2"/>
        <v>0</v>
      </c>
      <c r="AV16" s="19">
        <f t="shared" si="2"/>
        <v>0</v>
      </c>
      <c r="AW16" s="19">
        <f t="shared" si="2"/>
        <v>0</v>
      </c>
      <c r="AX16" s="43">
        <f t="shared" si="2"/>
        <v>3092230.63</v>
      </c>
      <c r="AY16" s="19">
        <f t="shared" si="2"/>
        <v>0</v>
      </c>
      <c r="AZ16" s="19" t="s">
        <v>90</v>
      </c>
      <c r="BA16" s="43">
        <f>SUM(BA9:BA12)</f>
        <v>1285751.19</v>
      </c>
      <c r="BB16" s="19">
        <f t="shared" ref="BB16:BF16" si="3">SUM(BB9:BB12)</f>
        <v>0</v>
      </c>
      <c r="BC16" s="19">
        <f t="shared" si="3"/>
        <v>0</v>
      </c>
      <c r="BD16" s="19">
        <f t="shared" si="3"/>
        <v>0</v>
      </c>
      <c r="BE16" s="43">
        <f t="shared" si="3"/>
        <v>1285751.19</v>
      </c>
      <c r="BF16" s="19">
        <f t="shared" si="3"/>
        <v>0</v>
      </c>
    </row>
    <row r="17" spans="1:61" x14ac:dyDescent="0.3">
      <c r="A17" s="7" t="s">
        <v>91</v>
      </c>
      <c r="B17" s="20" t="s">
        <v>130</v>
      </c>
      <c r="C17" s="20"/>
      <c r="D17" s="38"/>
      <c r="E17" s="8"/>
      <c r="F17" s="8"/>
      <c r="G17" s="8"/>
      <c r="H17" s="8"/>
      <c r="I17" s="8"/>
      <c r="J17" s="8"/>
      <c r="K17" s="8"/>
      <c r="L17" s="8"/>
      <c r="M17" s="8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61" x14ac:dyDescent="0.3">
      <c r="A18" s="8"/>
      <c r="B18" s="8"/>
      <c r="C18" s="8"/>
      <c r="D18" s="38"/>
      <c r="E18" s="8"/>
      <c r="F18" s="8"/>
      <c r="G18" s="8"/>
      <c r="H18" s="8"/>
      <c r="I18" s="8"/>
      <c r="J18" s="8"/>
      <c r="K18" s="8"/>
      <c r="L18" s="8"/>
      <c r="M18" s="8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61" x14ac:dyDescent="0.3">
      <c r="A19" s="8"/>
      <c r="B19" s="22"/>
      <c r="C19" s="22"/>
      <c r="D19" s="39"/>
      <c r="E19" s="8"/>
      <c r="F19" s="8"/>
      <c r="G19" s="8"/>
      <c r="H19" s="8"/>
      <c r="I19" s="8"/>
      <c r="J19" s="8"/>
      <c r="K19" s="23"/>
      <c r="L19" s="8"/>
      <c r="M19" s="8"/>
      <c r="N19" s="21"/>
      <c r="T19" s="21"/>
      <c r="Y19" s="21"/>
      <c r="Z19" s="24"/>
      <c r="AA19" s="24"/>
      <c r="AB19" s="24"/>
      <c r="AC19" s="21"/>
      <c r="AD19" s="25"/>
      <c r="AE19" s="25"/>
      <c r="AT19" s="52"/>
      <c r="AU19" s="52"/>
      <c r="AV19" s="52"/>
      <c r="AW19" s="52"/>
      <c r="AX19" s="52"/>
    </row>
    <row r="20" spans="1:61" x14ac:dyDescent="0.3">
      <c r="A20" s="8"/>
      <c r="B20" s="45" t="s">
        <v>92</v>
      </c>
      <c r="C20" s="45"/>
      <c r="D20" s="45"/>
      <c r="E20" s="8"/>
      <c r="F20" s="8"/>
      <c r="G20" s="8"/>
      <c r="H20" s="8"/>
      <c r="I20" s="8"/>
      <c r="J20" s="8"/>
      <c r="K20" s="23"/>
      <c r="L20" s="8"/>
      <c r="M20" s="8"/>
      <c r="N20" s="21"/>
      <c r="T20" s="21"/>
      <c r="Y20" s="21"/>
      <c r="Z20" s="51" t="s">
        <v>93</v>
      </c>
      <c r="AA20" s="51"/>
      <c r="AB20" s="51"/>
      <c r="AC20" s="21"/>
      <c r="AD20" s="25"/>
      <c r="AE20" s="25"/>
      <c r="AT20" s="46" t="s">
        <v>169</v>
      </c>
      <c r="AU20" s="46"/>
      <c r="AV20" s="46"/>
      <c r="AW20" s="46"/>
      <c r="AX20" s="46"/>
    </row>
    <row r="21" spans="1:61" x14ac:dyDescent="0.3">
      <c r="A21" s="8"/>
      <c r="B21" s="50" t="s">
        <v>167</v>
      </c>
      <c r="C21" s="50"/>
      <c r="D21" s="50"/>
      <c r="E21" s="23"/>
      <c r="G21" s="23"/>
      <c r="H21" s="23"/>
      <c r="I21" s="23"/>
      <c r="J21" s="23"/>
      <c r="K21" s="23"/>
      <c r="L21" s="8"/>
      <c r="M21" s="8"/>
      <c r="N21" s="21"/>
      <c r="T21" s="21"/>
      <c r="Y21" s="21"/>
      <c r="Z21" s="46" t="s">
        <v>168</v>
      </c>
      <c r="AA21" s="46"/>
      <c r="AB21" s="46"/>
      <c r="AC21" s="21"/>
      <c r="AD21" s="25"/>
      <c r="AE21" s="25"/>
      <c r="AT21" s="25"/>
      <c r="AU21" s="25"/>
      <c r="AV21" s="23" t="s">
        <v>170</v>
      </c>
      <c r="AW21" s="25"/>
      <c r="AX21" s="25"/>
    </row>
    <row r="22" spans="1:61" x14ac:dyDescent="0.3">
      <c r="B22" s="26"/>
      <c r="C22" s="26"/>
      <c r="D22" s="40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</row>
    <row r="23" spans="1:61" x14ac:dyDescent="0.3">
      <c r="A23" s="26" t="s">
        <v>94</v>
      </c>
    </row>
    <row r="24" spans="1:61" ht="18.75" customHeight="1" x14ac:dyDescent="0.3"/>
    <row r="27" spans="1:61" x14ac:dyDescent="0.3">
      <c r="A27" s="4" t="s">
        <v>13</v>
      </c>
    </row>
    <row r="28" spans="1:61" ht="33.75" customHeight="1" x14ac:dyDescent="0.3">
      <c r="A28" s="47" t="s">
        <v>95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27"/>
    </row>
    <row r="29" spans="1:61" x14ac:dyDescent="0.3">
      <c r="A29" s="28" t="s">
        <v>96</v>
      </c>
      <c r="B29" s="29"/>
    </row>
    <row r="30" spans="1:61" x14ac:dyDescent="0.3">
      <c r="A30" s="30" t="s">
        <v>129</v>
      </c>
      <c r="B30" s="31"/>
    </row>
    <row r="31" spans="1:61" x14ac:dyDescent="0.3">
      <c r="A31" s="2" t="s">
        <v>120</v>
      </c>
    </row>
  </sheetData>
  <mergeCells count="18">
    <mergeCell ref="AZ6:BF6"/>
    <mergeCell ref="AT19:AX19"/>
    <mergeCell ref="A6:E6"/>
    <mergeCell ref="F6:G6"/>
    <mergeCell ref="H6:I6"/>
    <mergeCell ref="J6:M6"/>
    <mergeCell ref="N6:T6"/>
    <mergeCell ref="U6:AA6"/>
    <mergeCell ref="B20:D20"/>
    <mergeCell ref="AT20:AX20"/>
    <mergeCell ref="A28:P28"/>
    <mergeCell ref="AB6:AG6"/>
    <mergeCell ref="AH6:AM6"/>
    <mergeCell ref="AN6:AS6"/>
    <mergeCell ref="AT6:AY6"/>
    <mergeCell ref="B21:D21"/>
    <mergeCell ref="Z21:AB21"/>
    <mergeCell ref="Z20:AB20"/>
  </mergeCells>
  <pageMargins left="0.9055118110236221" right="0.46" top="0.74803149606299213" bottom="0.74803149606299213" header="0.31496062992125984" footer="0.31496062992125984"/>
  <pageSetup paperSize="5" scale="18" orientation="landscape" r:id="rId1"/>
  <headerFooter>
    <oddFooter>&amp;R&amp;P/&amp;N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110" zoomScaleNormal="110" workbookViewId="0">
      <selection activeCell="B25" sqref="B25"/>
    </sheetView>
  </sheetViews>
  <sheetFormatPr baseColWidth="10" defaultColWidth="9.33203125" defaultRowHeight="12.75" x14ac:dyDescent="0.2"/>
  <cols>
    <col min="1" max="1" width="7.5" style="1" customWidth="1"/>
    <col min="2" max="2" width="143" style="1" customWidth="1"/>
    <col min="3" max="16384" width="9.33203125" style="1"/>
  </cols>
  <sheetData>
    <row r="1" spans="1:2" ht="29.25" customHeight="1" x14ac:dyDescent="0.2">
      <c r="A1" s="55" t="s">
        <v>128</v>
      </c>
      <c r="B1" s="55"/>
    </row>
    <row r="2" spans="1:2" ht="9.75" customHeight="1" x14ac:dyDescent="0.2">
      <c r="A2" s="32" t="s">
        <v>97</v>
      </c>
      <c r="B2" s="33" t="s">
        <v>98</v>
      </c>
    </row>
    <row r="3" spans="1:2" ht="26.25" customHeight="1" x14ac:dyDescent="0.2">
      <c r="A3" s="34">
        <v>-1</v>
      </c>
      <c r="B3" s="35" t="s">
        <v>99</v>
      </c>
    </row>
    <row r="4" spans="1:2" ht="26.25" customHeight="1" x14ac:dyDescent="0.2">
      <c r="A4" s="34">
        <v>-2</v>
      </c>
      <c r="B4" s="35" t="s">
        <v>100</v>
      </c>
    </row>
    <row r="5" spans="1:2" ht="11.1" customHeight="1" x14ac:dyDescent="0.2">
      <c r="A5" s="34">
        <v>-3</v>
      </c>
      <c r="B5" s="35" t="s">
        <v>101</v>
      </c>
    </row>
    <row r="6" spans="1:2" ht="9.9499999999999993" customHeight="1" x14ac:dyDescent="0.2">
      <c r="A6" s="34">
        <v>-4</v>
      </c>
      <c r="B6" s="35" t="s">
        <v>102</v>
      </c>
    </row>
    <row r="7" spans="1:2" ht="11.1" customHeight="1" x14ac:dyDescent="0.2">
      <c r="A7" s="34">
        <v>-5</v>
      </c>
      <c r="B7" s="35" t="s">
        <v>103</v>
      </c>
    </row>
    <row r="8" spans="1:2" ht="11.25" customHeight="1" x14ac:dyDescent="0.2">
      <c r="A8" s="34">
        <v>-6</v>
      </c>
      <c r="B8" s="35" t="s">
        <v>104</v>
      </c>
    </row>
    <row r="9" spans="1:2" ht="11.25" customHeight="1" x14ac:dyDescent="0.2">
      <c r="A9" s="34">
        <v>-7</v>
      </c>
      <c r="B9" s="35" t="s">
        <v>121</v>
      </c>
    </row>
    <row r="10" spans="1:2" ht="11.25" customHeight="1" x14ac:dyDescent="0.2">
      <c r="A10" s="34">
        <v>-8</v>
      </c>
      <c r="B10" s="35" t="s">
        <v>105</v>
      </c>
    </row>
    <row r="11" spans="1:2" ht="11.25" customHeight="1" x14ac:dyDescent="0.2">
      <c r="A11" s="34">
        <v>-9</v>
      </c>
      <c r="B11" s="35" t="s">
        <v>122</v>
      </c>
    </row>
    <row r="12" spans="1:2" ht="11.25" customHeight="1" x14ac:dyDescent="0.2">
      <c r="A12" s="34">
        <v>-10</v>
      </c>
      <c r="B12" s="35" t="s">
        <v>106</v>
      </c>
    </row>
    <row r="13" spans="1:2" ht="12" customHeight="1" x14ac:dyDescent="0.2">
      <c r="A13" s="34">
        <v>-11</v>
      </c>
      <c r="B13" s="35" t="s">
        <v>107</v>
      </c>
    </row>
    <row r="14" spans="1:2" ht="12.75" customHeight="1" x14ac:dyDescent="0.2">
      <c r="A14" s="34">
        <v>-12</v>
      </c>
      <c r="B14" s="35" t="s">
        <v>108</v>
      </c>
    </row>
    <row r="15" spans="1:2" ht="12" customHeight="1" x14ac:dyDescent="0.2">
      <c r="A15" s="34">
        <v>-13</v>
      </c>
      <c r="B15" s="35" t="s">
        <v>109</v>
      </c>
    </row>
    <row r="16" spans="1:2" ht="12" customHeight="1" x14ac:dyDescent="0.2">
      <c r="A16" s="34">
        <v>-14</v>
      </c>
      <c r="B16" s="35" t="s">
        <v>123</v>
      </c>
    </row>
    <row r="17" spans="1:2" ht="12" customHeight="1" x14ac:dyDescent="0.2">
      <c r="A17" s="34">
        <v>-15</v>
      </c>
      <c r="B17" s="35" t="s">
        <v>110</v>
      </c>
    </row>
    <row r="18" spans="1:2" ht="15.75" customHeight="1" x14ac:dyDescent="0.2">
      <c r="A18" s="34">
        <v>-16</v>
      </c>
      <c r="B18" s="35" t="s">
        <v>111</v>
      </c>
    </row>
    <row r="19" spans="1:2" ht="26.25" customHeight="1" x14ac:dyDescent="0.2">
      <c r="A19" s="34">
        <v>-17</v>
      </c>
      <c r="B19" s="35" t="s">
        <v>112</v>
      </c>
    </row>
    <row r="20" spans="1:2" ht="37.5" customHeight="1" x14ac:dyDescent="0.2">
      <c r="A20" s="34">
        <v>-18</v>
      </c>
      <c r="B20" s="35" t="s">
        <v>124</v>
      </c>
    </row>
    <row r="21" spans="1:2" ht="24" customHeight="1" x14ac:dyDescent="0.2">
      <c r="A21" s="34">
        <v>-19</v>
      </c>
      <c r="B21" s="35" t="s">
        <v>113</v>
      </c>
    </row>
    <row r="22" spans="1:2" ht="26.25" customHeight="1" x14ac:dyDescent="0.2">
      <c r="A22" s="34">
        <v>-20</v>
      </c>
      <c r="B22" s="35" t="s">
        <v>114</v>
      </c>
    </row>
    <row r="23" spans="1:2" ht="24.75" customHeight="1" x14ac:dyDescent="0.2">
      <c r="A23" s="34">
        <v>-21</v>
      </c>
      <c r="B23" s="35" t="s">
        <v>115</v>
      </c>
    </row>
    <row r="24" spans="1:2" ht="23.25" customHeight="1" x14ac:dyDescent="0.2">
      <c r="A24" s="34">
        <v>-22</v>
      </c>
      <c r="B24" s="35" t="s">
        <v>116</v>
      </c>
    </row>
    <row r="25" spans="1:2" ht="12" customHeight="1" x14ac:dyDescent="0.2">
      <c r="A25" s="34">
        <v>-23</v>
      </c>
      <c r="B25" s="35" t="s">
        <v>117</v>
      </c>
    </row>
    <row r="26" spans="1:2" ht="11.25" customHeight="1" x14ac:dyDescent="0.2">
      <c r="A26" s="34">
        <v>-24</v>
      </c>
      <c r="B26" s="35" t="s">
        <v>125</v>
      </c>
    </row>
    <row r="27" spans="1:2" ht="12.75" customHeight="1" x14ac:dyDescent="0.2">
      <c r="A27" s="34">
        <v>-25</v>
      </c>
      <c r="B27" s="35" t="s">
        <v>126</v>
      </c>
    </row>
    <row r="28" spans="1:2" ht="11.25" customHeight="1" x14ac:dyDescent="0.2">
      <c r="A28" s="34">
        <v>-26</v>
      </c>
      <c r="B28" s="35" t="s">
        <v>118</v>
      </c>
    </row>
    <row r="29" spans="1:2" ht="12.95" customHeight="1" x14ac:dyDescent="0.2">
      <c r="A29" s="34">
        <v>-27</v>
      </c>
      <c r="B29" s="35" t="s">
        <v>119</v>
      </c>
    </row>
  </sheetData>
  <mergeCells count="1">
    <mergeCell ref="A1:B1"/>
  </mergeCells>
  <pageMargins left="0.23622047244094491" right="0.1574803149606299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</vt:lpstr>
      <vt:lpstr>Instructivo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Jose</cp:lastModifiedBy>
  <cp:lastPrinted>2024-04-30T13:41:31Z</cp:lastPrinted>
  <dcterms:created xsi:type="dcterms:W3CDTF">2022-03-15T19:26:16Z</dcterms:created>
  <dcterms:modified xsi:type="dcterms:W3CDTF">2024-04-30T15:31:59Z</dcterms:modified>
</cp:coreProperties>
</file>