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NTA ANA MAYA\"/>
    </mc:Choice>
  </mc:AlternateContent>
  <xr:revisionPtr revIDLastSave="0" documentId="13_ncr:1_{D6B7D920-6169-4152-819E-4784B64C37F2}" xr6:coauthVersionLast="47" xr6:coauthVersionMax="47" xr10:uidLastSave="{00000000-0000-0000-0000-000000000000}"/>
  <bookViews>
    <workbookView xWindow="-110" yWindow="-110" windowWidth="19420" windowHeight="10300" xr2:uid="{07724E1F-E670-4A8B-986A-D5299C09DA70}"/>
  </bookViews>
  <sheets>
    <sheet name="DICIEMBRE 2023" sheetId="1" r:id="rId1"/>
    <sheet name="COMPARATIVO" sheetId="2" r:id="rId2"/>
  </sheets>
  <definedNames>
    <definedName name="_xlnm.Print_Titles" localSheetId="0">'DICIEMBRE 2023'!$1:$3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8" i="1" l="1"/>
  <c r="J8" i="1"/>
  <c r="E7" i="1"/>
  <c r="E22" i="1"/>
  <c r="E21" i="1"/>
  <c r="D71" i="1"/>
  <c r="C71" i="1"/>
  <c r="E70" i="1"/>
  <c r="I70" i="1" s="1"/>
  <c r="J70" i="1" s="1"/>
  <c r="K70" i="1" s="1"/>
  <c r="E69" i="1"/>
  <c r="I69" i="1" s="1"/>
  <c r="J69" i="1" s="1"/>
  <c r="K69" i="1" s="1"/>
  <c r="E68" i="1"/>
  <c r="I68" i="1" s="1"/>
  <c r="J68" i="1" s="1"/>
  <c r="K68" i="1" s="1"/>
  <c r="I67" i="1"/>
  <c r="J67" i="1" s="1"/>
  <c r="K67" i="1" s="1"/>
  <c r="E67" i="1"/>
  <c r="I66" i="1"/>
  <c r="J66" i="1" s="1"/>
  <c r="K66" i="1" s="1"/>
  <c r="E66" i="1"/>
  <c r="E65" i="1"/>
  <c r="I65" i="1" s="1"/>
  <c r="J65" i="1" s="1"/>
  <c r="K65" i="1" s="1"/>
  <c r="E64" i="1"/>
  <c r="I64" i="1" s="1"/>
  <c r="J64" i="1" s="1"/>
  <c r="K64" i="1" s="1"/>
  <c r="I63" i="1"/>
  <c r="I71" i="1" s="1"/>
  <c r="J71" i="1" s="1"/>
  <c r="K71" i="1" s="1"/>
  <c r="E63" i="1"/>
  <c r="K62" i="1"/>
  <c r="J62" i="1"/>
  <c r="E62" i="1"/>
  <c r="E71" i="1" s="1"/>
  <c r="D60" i="1"/>
  <c r="C60" i="1"/>
  <c r="E59" i="1"/>
  <c r="I59" i="1" s="1"/>
  <c r="J59" i="1" s="1"/>
  <c r="K59" i="1" s="1"/>
  <c r="E58" i="1"/>
  <c r="I58" i="1" s="1"/>
  <c r="J58" i="1" s="1"/>
  <c r="K58" i="1" s="1"/>
  <c r="E57" i="1"/>
  <c r="I57" i="1" s="1"/>
  <c r="J57" i="1" s="1"/>
  <c r="K57" i="1" s="1"/>
  <c r="E56" i="1"/>
  <c r="I56" i="1" s="1"/>
  <c r="J56" i="1" s="1"/>
  <c r="K56" i="1" s="1"/>
  <c r="E55" i="1"/>
  <c r="I55" i="1" s="1"/>
  <c r="J55" i="1" s="1"/>
  <c r="K55" i="1" s="1"/>
  <c r="E54" i="1"/>
  <c r="I54" i="1" s="1"/>
  <c r="J54" i="1" s="1"/>
  <c r="K54" i="1" s="1"/>
  <c r="E53" i="1"/>
  <c r="I53" i="1" s="1"/>
  <c r="J53" i="1" s="1"/>
  <c r="K53" i="1" s="1"/>
  <c r="E52" i="1"/>
  <c r="E60" i="1" s="1"/>
  <c r="I60" i="1" s="1"/>
  <c r="J60" i="1" s="1"/>
  <c r="K60" i="1" s="1"/>
  <c r="E51" i="1"/>
  <c r="I51" i="1" s="1"/>
  <c r="J51" i="1" s="1"/>
  <c r="K51" i="1" s="1"/>
  <c r="E50" i="1"/>
  <c r="I50" i="1" s="1"/>
  <c r="J50" i="1" s="1"/>
  <c r="K50" i="1" s="1"/>
  <c r="J48" i="1"/>
  <c r="I48" i="1"/>
  <c r="C48" i="1"/>
  <c r="K47" i="1"/>
  <c r="E47" i="1"/>
  <c r="K46" i="1"/>
  <c r="E46" i="1"/>
  <c r="K45" i="1"/>
  <c r="E45" i="1"/>
  <c r="K44" i="1"/>
  <c r="E44" i="1"/>
  <c r="K43" i="1"/>
  <c r="E43" i="1"/>
  <c r="K42" i="1"/>
  <c r="E42" i="1"/>
  <c r="K41" i="1"/>
  <c r="E41" i="1"/>
  <c r="K40" i="1"/>
  <c r="E40" i="1"/>
  <c r="K39" i="1"/>
  <c r="E39" i="1"/>
  <c r="K38" i="1"/>
  <c r="E38" i="1"/>
  <c r="K37" i="1"/>
  <c r="E37" i="1"/>
  <c r="K36" i="1"/>
  <c r="E36" i="1"/>
  <c r="K35" i="1"/>
  <c r="E35" i="1"/>
  <c r="K34" i="1"/>
  <c r="E34" i="1"/>
  <c r="K33" i="1"/>
  <c r="E33" i="1"/>
  <c r="K32" i="1"/>
  <c r="E32" i="1"/>
  <c r="K31" i="1"/>
  <c r="E31" i="1"/>
  <c r="K30" i="1"/>
  <c r="E30" i="1"/>
  <c r="K29" i="1"/>
  <c r="E29" i="1"/>
  <c r="K28" i="1"/>
  <c r="E28" i="1"/>
  <c r="K27" i="1"/>
  <c r="E27" i="1"/>
  <c r="K26" i="1"/>
  <c r="E26" i="1"/>
  <c r="K25" i="1"/>
  <c r="E25" i="1"/>
  <c r="K24" i="1"/>
  <c r="E24" i="1"/>
  <c r="K23" i="1"/>
  <c r="E23" i="1"/>
  <c r="K22" i="1"/>
  <c r="K21" i="1"/>
  <c r="J19" i="1"/>
  <c r="I19" i="1"/>
  <c r="D19" i="1"/>
  <c r="C19" i="1"/>
  <c r="K18" i="1"/>
  <c r="E18" i="1"/>
  <c r="K17" i="1"/>
  <c r="E17" i="1"/>
  <c r="K16" i="1"/>
  <c r="E16" i="1"/>
  <c r="K15" i="1"/>
  <c r="E15" i="1"/>
  <c r="K14" i="1"/>
  <c r="E14" i="1"/>
  <c r="K13" i="1"/>
  <c r="E13" i="1"/>
  <c r="K12" i="1"/>
  <c r="E12" i="1"/>
  <c r="K11" i="1"/>
  <c r="E11" i="1"/>
  <c r="K10" i="1"/>
  <c r="E10" i="1"/>
  <c r="I8" i="1"/>
  <c r="D8" i="1"/>
  <c r="C8" i="1"/>
  <c r="K7" i="1"/>
  <c r="K6" i="1"/>
  <c r="E6" i="1"/>
  <c r="E5" i="1"/>
  <c r="K8" i="1" l="1"/>
  <c r="E8" i="1"/>
  <c r="K48" i="1"/>
  <c r="K19" i="1"/>
  <c r="E48" i="1"/>
  <c r="E19" i="1"/>
  <c r="I52" i="1"/>
  <c r="J52" i="1" s="1"/>
  <c r="K52" i="1" s="1"/>
  <c r="J63" i="1"/>
  <c r="K63" i="1" s="1"/>
</calcChain>
</file>

<file path=xl/sharedStrings.xml><?xml version="1.0" encoding="utf-8"?>
<sst xmlns="http://schemas.openxmlformats.org/spreadsheetml/2006/main" count="256" uniqueCount="251">
  <si>
    <t>CUENTA CONTABLE</t>
  </si>
  <si>
    <t>DESCRIPCION</t>
  </si>
  <si>
    <t>IMPORTE CONTABILIDAD</t>
  </si>
  <si>
    <t>IMPORTE PATRIMONIO</t>
  </si>
  <si>
    <t>DIFERENCIA</t>
  </si>
  <si>
    <t>BIENES INMUEBLES E  INFRAESTRUCTURA</t>
  </si>
  <si>
    <t>DEPRECIACION DE INMUEBLES E INFRAESTRUCTURA</t>
  </si>
  <si>
    <t>1231-581</t>
  </si>
  <si>
    <t>TERRENOS.</t>
  </si>
  <si>
    <t>1232-582</t>
  </si>
  <si>
    <t>VIVIENDAS.</t>
  </si>
  <si>
    <t>12611-582</t>
  </si>
  <si>
    <t>DEPRECIACION ACUMULADA DE VIVIENDA.</t>
  </si>
  <si>
    <t>1233-583</t>
  </si>
  <si>
    <t>EDIFICIOS NO HABITACIONALES.</t>
  </si>
  <si>
    <t>12612-583</t>
  </si>
  <si>
    <t>DEPRECIACION ACUMULADA DE EDIFICIOS NO HABITACIONALES.</t>
  </si>
  <si>
    <t>TOTAL DE BIENES INMUEBLES</t>
  </si>
  <si>
    <t>INFRAESTRUCTURA.</t>
  </si>
  <si>
    <t>12341-001</t>
  </si>
  <si>
    <t>INFRAESTRUCTURAS DE CARRETERAS.</t>
  </si>
  <si>
    <t>12621-001</t>
  </si>
  <si>
    <t>DEPRECIACION ACUMULADA DE INFRAESTRUCTURA DE CARRETERAS.</t>
  </si>
  <si>
    <t>12342-002</t>
  </si>
  <si>
    <t>INFRAESTRUCTURA FERROVIARIA Y MULTIMODAL.</t>
  </si>
  <si>
    <t>12622-002</t>
  </si>
  <si>
    <t>DEPRECIACION ACUMULADA DE INFRAESTRUCTURA FERROVIARIA Y MULTIMODAL.</t>
  </si>
  <si>
    <t>12343-003</t>
  </si>
  <si>
    <t>INFRAESTRUCTURA PORTUARIA.</t>
  </si>
  <si>
    <t>12623-003</t>
  </si>
  <si>
    <t>DEPRECIACION ACUMULADA DE INFRAESTRUCTURA PORTUARIA.</t>
  </si>
  <si>
    <t>12344-004</t>
  </si>
  <si>
    <t>INFRAESTRUCTURA AEROPORTUARIA.</t>
  </si>
  <si>
    <t>12624-004</t>
  </si>
  <si>
    <t>DEPRECIACION ACUMULADA DE INFRAESTRUCTURA AEROPORTUARIA.</t>
  </si>
  <si>
    <t>12345-005</t>
  </si>
  <si>
    <t>INFRAESTRUCTURA DE TELECOMUNICACIONES.</t>
  </si>
  <si>
    <t>12625-005</t>
  </si>
  <si>
    <t>DEPRECIACION ACUMULADA DE INFRAESTRUCTURA DE TELECOMUNICACIONES.</t>
  </si>
  <si>
    <t>12346-006</t>
  </si>
  <si>
    <t>INFRAESTRUCTURA DE AGUA POTABLE, SANEAMIENTO, HIDROAGRÍCOLA Y CONTROL DE INUNDACIONES.</t>
  </si>
  <si>
    <t>12626-006</t>
  </si>
  <si>
    <t>DEP. ACUM. DE INF. DE AGUA POTABLE, SANEAMIENTO, HIDROAGRICOLA Y CONTROL DE INUNDACIONES.</t>
  </si>
  <si>
    <t>12347-007</t>
  </si>
  <si>
    <t>INFRAESTRUCTURA ELECTRICA.</t>
  </si>
  <si>
    <t>12627-007</t>
  </si>
  <si>
    <t>DEPRECIACION ACUMULADA DE INFRAESTRUCTURA ELECTRICA.</t>
  </si>
  <si>
    <t>12348-008</t>
  </si>
  <si>
    <t>INFRAESTRUCTURA DE PRODUCCIÓN DE HIDROCARBUROS.</t>
  </si>
  <si>
    <t>12628-008</t>
  </si>
  <si>
    <t>DEP. ACUM DE INFRAESTRUCTURA DE PRODUCCION DE HIDROCARBUROS.</t>
  </si>
  <si>
    <t>12349-009</t>
  </si>
  <si>
    <t>INFRAESTRUCTURA DE REFINACIÓN, GAS Y PETROQUÍMICA.</t>
  </si>
  <si>
    <t>12629-009</t>
  </si>
  <si>
    <t>DEP. ACUM. DE INFRAESTRUCTURA DE REFINACION, GAS Y PETROQUIMICA.</t>
  </si>
  <si>
    <t>TOTAL DE  INFRAESTRUCUTRA</t>
  </si>
  <si>
    <t>BIENES MUEBLES.</t>
  </si>
  <si>
    <t>DEPRECIACION DE BIENES MUEBLES</t>
  </si>
  <si>
    <t>12411-511</t>
  </si>
  <si>
    <t>MUEBLES DE OFICINA Y ESTANTERIA.</t>
  </si>
  <si>
    <t>12631-511</t>
  </si>
  <si>
    <t>DEPRECIACION  ACUMULADA DE MUEBLES DE OFICINA Y ESTANTERIA</t>
  </si>
  <si>
    <t>12412-512</t>
  </si>
  <si>
    <t>MUEBLES, EXCEPTO DE OFICINA Y ESTANTERÍA.</t>
  </si>
  <si>
    <t>12631-512</t>
  </si>
  <si>
    <t>DEPRECIACION ACUMULADA DE MUEBLES, EXCEPTO DE OFICINA Y ESTANTERIA.</t>
  </si>
  <si>
    <t>12413-515</t>
  </si>
  <si>
    <t>EQUIPO DE CÓMPUTO Y DE TECNOLOGÍAS DE LA INFORMACIÓN.</t>
  </si>
  <si>
    <t>12631-515</t>
  </si>
  <si>
    <t>DEPRECIACION ACUMULADA DE EQUIPO DE COMPUTO Y DE TECNOLOGIAS</t>
  </si>
  <si>
    <t>12419-519</t>
  </si>
  <si>
    <t>OTROS MOBILIARIO Y EQUIPO DE ADMINISTRACION.</t>
  </si>
  <si>
    <t>12631-519</t>
  </si>
  <si>
    <t>DEPRECIACION ACUMULADA DE OTROS MOBILIARIO Y EQUIPO DE ADMINISTRACION</t>
  </si>
  <si>
    <t>12421-521</t>
  </si>
  <si>
    <t>EQUIPOS Y APARATOS AUDIOVISUALES.</t>
  </si>
  <si>
    <t>12632-521</t>
  </si>
  <si>
    <t>DEPRECIACION ACUMULADA DE EQUIPOS Y APARATOS AUDIOVISUALES.</t>
  </si>
  <si>
    <t>12422-522</t>
  </si>
  <si>
    <t>APARATOS DEPORTIVOS.</t>
  </si>
  <si>
    <t>12632-522</t>
  </si>
  <si>
    <t>DEPRECIACION ACUMULADA DE APARATOS DEPORTIVOS.</t>
  </si>
  <si>
    <t>12423-523</t>
  </si>
  <si>
    <t>CÁMARAS FOTOGRÁFICAS Y DE VIDEO.</t>
  </si>
  <si>
    <t>12632-523</t>
  </si>
  <si>
    <t>DEPRECIACION ACUMULADA DE CAMARAS FOTOGRAFICAS Y DE VIDEO.</t>
  </si>
  <si>
    <t>12429-529</t>
  </si>
  <si>
    <t>OTRO MOBILIARIO Y EQUIPO EDUCACIONAL Y RECREATIVO.</t>
  </si>
  <si>
    <t>12632-529</t>
  </si>
  <si>
    <t>DEPRECIACION ACUMULADA DE OTROS MOBILIARIO Y EQUIPO EDUCACIONAL Y RECREATIVO.</t>
  </si>
  <si>
    <t>12431-531</t>
  </si>
  <si>
    <t>EQUIPO MÉDICO Y DE LABORATORIO.</t>
  </si>
  <si>
    <t>12633-531</t>
  </si>
  <si>
    <t>DEPRECIACION ACUMULADA DE EQUIPO MEDICO DE LABORATORIO.</t>
  </si>
  <si>
    <t>12432-532</t>
  </si>
  <si>
    <t>INSTRUMENTAL MÉDICO Y DE LABORATORIO.</t>
  </si>
  <si>
    <t>12633-532</t>
  </si>
  <si>
    <t>DEPRECIACION ACUMULADA DE INSTRUMENTAL MEDICO Y DE LABORATORIO.</t>
  </si>
  <si>
    <t>12441-541</t>
  </si>
  <si>
    <t>AUTOMOVILES Y EQUIPO TERRESTRE.</t>
  </si>
  <si>
    <t>12634-541</t>
  </si>
  <si>
    <t>DEPRECIACION ACUMULADA DE AUTOMOVILES Y EQUIPO TERRESTRE.</t>
  </si>
  <si>
    <t>12442-542</t>
  </si>
  <si>
    <t>CARROCERÍAS Y REMOLQUES.</t>
  </si>
  <si>
    <t>12634-542</t>
  </si>
  <si>
    <t>DEPRECIACION ACUMULADA DE CARROCERIAS Y REMOLQUES.</t>
  </si>
  <si>
    <t>12443-543</t>
  </si>
  <si>
    <t>EQUIPO AEROESPACIAL.</t>
  </si>
  <si>
    <t>12634-543</t>
  </si>
  <si>
    <t>DEPRECIACION ACUMULADA DE EQUIPO AEREOESPACIAL.</t>
  </si>
  <si>
    <t>12444-544</t>
  </si>
  <si>
    <t>EQUIPO FERROVIARIO.</t>
  </si>
  <si>
    <t>12634-544</t>
  </si>
  <si>
    <t>DEPRECIACION ACUMULADA DE EQUIPO FERROVIARIO.</t>
  </si>
  <si>
    <t>12445-545</t>
  </si>
  <si>
    <t>EMBARCACIONES.</t>
  </si>
  <si>
    <t>12634-545</t>
  </si>
  <si>
    <t>DEPRECIACION ACUMULADA DE EMBARCACIONES.</t>
  </si>
  <si>
    <t>12449-549</t>
  </si>
  <si>
    <t>OTROS EQUIPOS DE TRANSPORTE.</t>
  </si>
  <si>
    <t>12634-549</t>
  </si>
  <si>
    <t>DEPRECIACION ACUMULADA DE OTROS EQUIPOS DE TRASPORTE.</t>
  </si>
  <si>
    <t>1245-551</t>
  </si>
  <si>
    <t>EQUIPO DE DEFENSA Y SEGURIDAD.</t>
  </si>
  <si>
    <t>12461-561</t>
  </si>
  <si>
    <t>MAQUINARÍA Y EQUIPO AGROPECUARIO.</t>
  </si>
  <si>
    <t>12636-561</t>
  </si>
  <si>
    <t>DEPRECIACION ACUMULADA DE MAQUINARIA Y EQUIPO AGROPECUARIO.</t>
  </si>
  <si>
    <t>12462-562</t>
  </si>
  <si>
    <t>MAQUINARÍA Y EQUIPO INDUSTRIAL.</t>
  </si>
  <si>
    <t>12636-562</t>
  </si>
  <si>
    <t>DEPRECIACION ACUMULADA DE MAQUINARIA Y EQUIPO INDUSTRIAL.</t>
  </si>
  <si>
    <t>12463-563</t>
  </si>
  <si>
    <t>MAQUINARÍA Y EQUIPO DE CONSTRUCCIÓN.</t>
  </si>
  <si>
    <t>12636-563</t>
  </si>
  <si>
    <t>DEPRECIACION ACUMULADA DE MAQUINARIA Y EQUIPO DE CONSTRUCCION.</t>
  </si>
  <si>
    <t>12464-564</t>
  </si>
  <si>
    <t>SISTEMAS DE AIRE ACONDICIONADO, CALEFACCIÓN Y DE REFRIGERACIÓN INDUSTRIAL Y COMERCIAL.</t>
  </si>
  <si>
    <t>12636-564</t>
  </si>
  <si>
    <t>DEPRECIACION ACUMULADA DE SISTEMAS DE AIRES Y DE REFRIGERACIÓN.</t>
  </si>
  <si>
    <t>12465-565</t>
  </si>
  <si>
    <t>EQUIPOS DE COMUNICACIÓN Y TELECOMUNICACIÓN.</t>
  </si>
  <si>
    <t>12636-565</t>
  </si>
  <si>
    <t>DEPRECIACION ACUMULADA DE EQUIPOS DE COMUNICACION Y TELECOMUNICACION.</t>
  </si>
  <si>
    <t>12466-566</t>
  </si>
  <si>
    <t>EQUIPOS DE GENERACIÓN ELÉCTRICA, APARATOS Y ACCESORIOS ELÉCTRICOS.</t>
  </si>
  <si>
    <t>12636-566</t>
  </si>
  <si>
    <t>DEPRECIACION ACUMULADA DE EQUIPOS DE GENERACION ELECTRICA, APARATOS Y ACCESORIOS ELECTRICOS.</t>
  </si>
  <si>
    <t>12467-567</t>
  </si>
  <si>
    <t>HERRAMIENTAS Y MAQUINAS-HERRAMIENTA.</t>
  </si>
  <si>
    <t>12636-567</t>
  </si>
  <si>
    <t>DEPRECIACION ACUMULADA  DE HERRAMIENTAS Y MAQUINAS-HERRAMIENTAS.</t>
  </si>
  <si>
    <t>12469-569</t>
  </si>
  <si>
    <t>OTROS EQUIPOS.</t>
  </si>
  <si>
    <t>12636-569</t>
  </si>
  <si>
    <t>DEPRECIACION ACUMULADA DE OTROS EQUIPOS.</t>
  </si>
  <si>
    <t>12471-513</t>
  </si>
  <si>
    <t>BIENES ARTÍSTICOS, CULTURALES Y CIENTÍFICOS.</t>
  </si>
  <si>
    <t>12637-513</t>
  </si>
  <si>
    <t>DEPRECIACION ACUMULADA DE BIENES ARTISTICOS, CULTURALES Y CIENTIFICOS.</t>
  </si>
  <si>
    <t>12472-514</t>
  </si>
  <si>
    <t>OBJETOS DE VALOR.</t>
  </si>
  <si>
    <t>12637-514</t>
  </si>
  <si>
    <t>DEPRECIACION ACUMULADA DE OBJETOS DE VALOR.</t>
  </si>
  <si>
    <t>TOTAL DE  BIENES MUEBLES</t>
  </si>
  <si>
    <t>ACTIVOS BIOLÓGICOS.</t>
  </si>
  <si>
    <t>12481-571</t>
  </si>
  <si>
    <t>BOVINOS.</t>
  </si>
  <si>
    <t>12641-571</t>
  </si>
  <si>
    <t>DETERIORO ACUMULADO DE BOVINOS.</t>
  </si>
  <si>
    <t>12482-572</t>
  </si>
  <si>
    <t>PORCINOS.</t>
  </si>
  <si>
    <t>12641-572</t>
  </si>
  <si>
    <t>DETERIORO ACUMULADO DE PORCINOS.</t>
  </si>
  <si>
    <t>12483-573</t>
  </si>
  <si>
    <t>AVES.</t>
  </si>
  <si>
    <t>12641-573</t>
  </si>
  <si>
    <t>DETERIORO ACUMULADO DE AVES.</t>
  </si>
  <si>
    <t>12484-574</t>
  </si>
  <si>
    <t>OVINOS Y CAPRINOS.</t>
  </si>
  <si>
    <t>12641-574</t>
  </si>
  <si>
    <t>DETERIORO ACUMULADO DE OVINOS Y CAPRINOS.</t>
  </si>
  <si>
    <t>12485-575</t>
  </si>
  <si>
    <t>PECES Y ACUICULTURA.</t>
  </si>
  <si>
    <t>12641-575</t>
  </si>
  <si>
    <t>DETERIORO ACUMULADO DE PECES Y ACUICULTURA.</t>
  </si>
  <si>
    <t>12486-576</t>
  </si>
  <si>
    <t>EQUINOS.</t>
  </si>
  <si>
    <t>12641-576</t>
  </si>
  <si>
    <t>DETERIORO ACUMULADO DE EQUINOS.</t>
  </si>
  <si>
    <t>12487-577</t>
  </si>
  <si>
    <t>ESPECIES MENORES Y DE ZOOLÓGICO.</t>
  </si>
  <si>
    <t>12641-577</t>
  </si>
  <si>
    <t>DETERIORO ACUMULADO DE ESPECIES MENORES Y DE ZOOLOGICO.</t>
  </si>
  <si>
    <t>12488-578</t>
  </si>
  <si>
    <t>ÁRBOLES Y PLANTAS.</t>
  </si>
  <si>
    <t>12641-578</t>
  </si>
  <si>
    <t>DETERIORO ACUMULADO DE ARBOLES Y PLANTAS.</t>
  </si>
  <si>
    <t>12489-579</t>
  </si>
  <si>
    <t>OTROS ACTIVOS BIOLÓGICOS.</t>
  </si>
  <si>
    <t>12641-579</t>
  </si>
  <si>
    <t>DETERIORO ACUMULADO DE OTROS ACTIVOS BIOLOGICOS.</t>
  </si>
  <si>
    <t>OTROS BIENES MUEBLES.</t>
  </si>
  <si>
    <t>TOTAL DE  ACTIVOS BIOLOGICOS</t>
  </si>
  <si>
    <t>ACTIVOS INTANGIBLES.</t>
  </si>
  <si>
    <t>1251-591</t>
  </si>
  <si>
    <t>SOFTWARE.</t>
  </si>
  <si>
    <t>12651-591</t>
  </si>
  <si>
    <t>AMORTIZACION ACUMULADA DE SOFTWARE.</t>
  </si>
  <si>
    <t>12521-592</t>
  </si>
  <si>
    <t>PATENTES.</t>
  </si>
  <si>
    <t>12652-592</t>
  </si>
  <si>
    <t>AMORTIZACION ACUMULADA DE PATENTES.</t>
  </si>
  <si>
    <t>12522-593</t>
  </si>
  <si>
    <t>MARCAS.</t>
  </si>
  <si>
    <t>12652-593</t>
  </si>
  <si>
    <t>AMORTIZACION ACUMULADA DE MARCAS.</t>
  </si>
  <si>
    <t>12523-594</t>
  </si>
  <si>
    <t>DERECHOS.</t>
  </si>
  <si>
    <t>12652-594</t>
  </si>
  <si>
    <t>AMORTIZACION ACUMULADA DE DERECHOS.</t>
  </si>
  <si>
    <t>12531-595</t>
  </si>
  <si>
    <t>CONCESIONES.</t>
  </si>
  <si>
    <t>12653-595</t>
  </si>
  <si>
    <t>AMORTIZACION ACUMULADA DE CONCESIONES.</t>
  </si>
  <si>
    <t>12532-596</t>
  </si>
  <si>
    <t>FRANQUICIAS.</t>
  </si>
  <si>
    <t>12653-596</t>
  </si>
  <si>
    <t>AMORTIZACION ACUMULADA DE FRANQUICIAS.</t>
  </si>
  <si>
    <t>12541-597</t>
  </si>
  <si>
    <t>LICENCIAS INFORMÁTICAS E INTELECTUALES.</t>
  </si>
  <si>
    <t>12654-597</t>
  </si>
  <si>
    <t>AMOT. ACUM. DE LICENCIAS INFORMATICAS E INTELECTUALES.</t>
  </si>
  <si>
    <t>12542-598</t>
  </si>
  <si>
    <t>LICENCIAS INDUSTRIALES, COMERCIALES Y OTRAS.</t>
  </si>
  <si>
    <t>12654-598</t>
  </si>
  <si>
    <t>AMORT. ACUM. DE LICENCIAS INDUSTRIALES Y OTRAS.</t>
  </si>
  <si>
    <t>1259-599</t>
  </si>
  <si>
    <t>OTROS ACTIVOS INTANGIBLES.</t>
  </si>
  <si>
    <t>12655-599</t>
  </si>
  <si>
    <t>AMORTIZACION ACUMULADA DE OTROS ACTIVOS INTANGIBLES.</t>
  </si>
  <si>
    <t>TOTAL DE  ACTIVOS INTANGIBLES</t>
  </si>
  <si>
    <t>DOCUMENTOS FUENTE:</t>
  </si>
  <si>
    <t>REALIZA</t>
  </si>
  <si>
    <t>REVISA</t>
  </si>
  <si>
    <t>CONCILIACION DE BIENES INMUEBLES, INFRAESTRUCTURA,  MUEBLES E INTANGIBLES ASI COMO DEPRECIACION ACUMULADA AL MES DICIEMBRE DE 2023</t>
  </si>
  <si>
    <t>LIBRO DE INVENTARIOS</t>
  </si>
  <si>
    <t>RELACION DE BIENES</t>
  </si>
  <si>
    <t>Reporte en contabilidad de bienes para conciliacion con patrimonio al 31 de diciembre de 2023</t>
  </si>
  <si>
    <t>Reporte del sistema de patrimonio de bienes muebles que componen el patrimonio municipal al 31 de diciembre de 2023.</t>
  </si>
  <si>
    <t>Reporte del sistema de patrimonio de infraestructura que componen el patrimonio municipal al 31 de diciembre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</si>
</sst>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164" fontId="4" fillId="4" borderId="1" xfId="1" applyFont="1" applyFill="1" applyBorder="1" applyAlignment="1">
      <alignment horizontal="left" vertical="center"/>
    </xf>
    <xf numFmtId="164" fontId="0" fillId="0" borderId="1" xfId="1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 wrapText="1" indent="2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164" fontId="4" fillId="5" borderId="1" xfId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4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 indent="1"/>
    </xf>
    <xf numFmtId="164" fontId="0" fillId="0" borderId="1" xfId="0" applyNumberFormat="1" applyFont="1" applyBorder="1"/>
    <xf numFmtId="0" fontId="0" fillId="0" borderId="1" xfId="0" applyFont="1" applyBorder="1"/>
    <xf numFmtId="0" fontId="0" fillId="5" borderId="1" xfId="0" applyFont="1" applyFill="1" applyBorder="1" applyAlignment="1">
      <alignment horizontal="left"/>
    </xf>
    <xf numFmtId="0" fontId="0" fillId="5" borderId="1" xfId="0" applyFont="1" applyFill="1" applyBorder="1" applyAlignment="1">
      <alignment horizontal="left" wrapText="1"/>
    </xf>
    <xf numFmtId="164" fontId="0" fillId="0" borderId="0" xfId="0" applyNumberFormat="1" applyFont="1"/>
    <xf numFmtId="0" fontId="0" fillId="4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indent="1"/>
    </xf>
    <xf numFmtId="0" fontId="2" fillId="5" borderId="1" xfId="0" applyFont="1" applyFill="1" applyBorder="1" applyAlignment="1">
      <alignment horizontal="left" vertical="center"/>
    </xf>
    <xf numFmtId="164" fontId="2" fillId="5" borderId="1" xfId="1" applyFont="1" applyFill="1" applyBorder="1" applyAlignment="1">
      <alignment horizontal="left" vertical="center"/>
    </xf>
    <xf numFmtId="164" fontId="2" fillId="0" borderId="1" xfId="1" applyFont="1" applyBorder="1"/>
    <xf numFmtId="164" fontId="1" fillId="0" borderId="1" xfId="1" applyFont="1" applyBorder="1" applyAlignment="1">
      <alignment horizontal="right"/>
    </xf>
    <xf numFmtId="164" fontId="1" fillId="4" borderId="1" xfId="1" applyFont="1" applyFill="1" applyBorder="1" applyAlignment="1">
      <alignment horizontal="right" vertical="center"/>
    </xf>
    <xf numFmtId="164" fontId="1" fillId="5" borderId="1" xfId="1" applyFont="1" applyFill="1" applyBorder="1" applyAlignment="1">
      <alignment horizontal="right" vertical="center"/>
    </xf>
    <xf numFmtId="2" fontId="1" fillId="0" borderId="1" xfId="1" applyNumberFormat="1" applyFont="1" applyBorder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0" fillId="0" borderId="1" xfId="0" applyNumberFormat="1" applyFont="1" applyBorder="1"/>
    <xf numFmtId="4" fontId="0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2" fillId="3" borderId="1" xfId="0" applyFont="1" applyFill="1" applyBorder="1" applyAlignment="1">
      <alignment horizontal="center" vertical="center" wrapText="1"/>
    </xf>
    <xf numFmtId="2" fontId="0" fillId="0" borderId="1" xfId="1" applyNumberFormat="1" applyFont="1" applyBorder="1"/>
    <xf numFmtId="164" fontId="2" fillId="0" borderId="1" xfId="1" applyNumberFormat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FA208-B922-4BF5-BD1E-36533F717826}">
  <sheetPr>
    <pageSetUpPr fitToPage="1"/>
  </sheetPr>
  <dimension ref="A1:N81"/>
  <sheetViews>
    <sheetView tabSelected="1" topLeftCell="E1" zoomScale="85" zoomScaleNormal="85" zoomScalePageLayoutView="85" workbookViewId="0">
      <selection activeCell="L21" sqref="L21"/>
    </sheetView>
  </sheetViews>
  <sheetFormatPr baseColWidth="10" defaultRowHeight="14.5" x14ac:dyDescent="0.35"/>
  <cols>
    <col min="1" max="1" width="10.1796875" style="11" bestFit="1" customWidth="1"/>
    <col min="2" max="2" width="59" customWidth="1"/>
    <col min="3" max="4" width="16.54296875" customWidth="1"/>
    <col min="5" max="5" width="15.81640625" customWidth="1"/>
    <col min="6" max="6" width="0.81640625" customWidth="1"/>
    <col min="7" max="7" width="10.1796875" style="11" bestFit="1" customWidth="1"/>
    <col min="8" max="8" width="68" style="11" customWidth="1"/>
    <col min="9" max="10" width="16.54296875" customWidth="1"/>
    <col min="11" max="11" width="15.81640625" customWidth="1"/>
    <col min="13" max="14" width="15.1796875" bestFit="1" customWidth="1"/>
  </cols>
  <sheetData>
    <row r="1" spans="1:11" ht="15" customHeight="1" x14ac:dyDescent="0.35">
      <c r="A1" s="16" t="s">
        <v>245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s="17" customFormat="1" ht="29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36"/>
      <c r="G3" s="1" t="s">
        <v>0</v>
      </c>
      <c r="H3" s="1" t="s">
        <v>1</v>
      </c>
      <c r="I3" s="1" t="s">
        <v>2</v>
      </c>
      <c r="J3" s="1" t="s">
        <v>3</v>
      </c>
      <c r="K3" s="1" t="s">
        <v>4</v>
      </c>
    </row>
    <row r="4" spans="1:11" s="17" customFormat="1" x14ac:dyDescent="0.35">
      <c r="A4" s="2">
        <v>123</v>
      </c>
      <c r="B4" s="3" t="s">
        <v>5</v>
      </c>
      <c r="C4" s="4"/>
      <c r="D4" s="4"/>
      <c r="E4" s="2"/>
      <c r="F4" s="36"/>
      <c r="G4" s="18"/>
      <c r="H4" s="3" t="s">
        <v>6</v>
      </c>
      <c r="I4" s="4"/>
      <c r="J4" s="4"/>
      <c r="K4" s="2"/>
    </row>
    <row r="5" spans="1:11" s="17" customFormat="1" x14ac:dyDescent="0.35">
      <c r="A5" s="19" t="s">
        <v>7</v>
      </c>
      <c r="B5" s="20" t="s">
        <v>8</v>
      </c>
      <c r="C5" s="37">
        <v>27220546.16</v>
      </c>
      <c r="D5" s="5">
        <v>27220546.16</v>
      </c>
      <c r="E5" s="21">
        <f>C5-D5</f>
        <v>0</v>
      </c>
      <c r="F5" s="36"/>
      <c r="G5" s="19"/>
      <c r="H5" s="20"/>
      <c r="I5" s="5"/>
      <c r="J5" s="5"/>
      <c r="K5" s="21"/>
    </row>
    <row r="6" spans="1:11" s="17" customFormat="1" x14ac:dyDescent="0.35">
      <c r="A6" s="19" t="s">
        <v>9</v>
      </c>
      <c r="B6" s="20" t="s">
        <v>10</v>
      </c>
      <c r="C6" s="37">
        <v>0</v>
      </c>
      <c r="D6" s="42">
        <v>0</v>
      </c>
      <c r="E6" s="21">
        <f>C6-D6</f>
        <v>0</v>
      </c>
      <c r="F6" s="36"/>
      <c r="G6" s="22" t="s">
        <v>11</v>
      </c>
      <c r="H6" s="20" t="s">
        <v>12</v>
      </c>
      <c r="I6" s="37">
        <v>483.31</v>
      </c>
      <c r="J6" s="42">
        <v>0</v>
      </c>
      <c r="K6" s="21">
        <f>I6-J6</f>
        <v>483.31</v>
      </c>
    </row>
    <row r="7" spans="1:11" s="17" customFormat="1" x14ac:dyDescent="0.35">
      <c r="A7" s="19" t="s">
        <v>13</v>
      </c>
      <c r="B7" s="20" t="s">
        <v>14</v>
      </c>
      <c r="C7" s="37">
        <v>28885462</v>
      </c>
      <c r="D7" s="5">
        <v>28885462</v>
      </c>
      <c r="E7" s="21">
        <f>C7-D7</f>
        <v>0</v>
      </c>
      <c r="F7" s="36"/>
      <c r="G7" s="22" t="s">
        <v>15</v>
      </c>
      <c r="H7" s="20" t="s">
        <v>16</v>
      </c>
      <c r="I7" s="37">
        <v>7724660.8799999999</v>
      </c>
      <c r="J7" s="42">
        <v>8327336.6399999997</v>
      </c>
      <c r="K7" s="21">
        <f>I7-J7</f>
        <v>-602675.75999999978</v>
      </c>
    </row>
    <row r="8" spans="1:11" s="17" customFormat="1" x14ac:dyDescent="0.35">
      <c r="A8" s="6"/>
      <c r="B8" s="7" t="s">
        <v>17</v>
      </c>
      <c r="C8" s="31">
        <f>SUM(C5:C7)</f>
        <v>56106008.159999996</v>
      </c>
      <c r="D8" s="31">
        <f t="shared" ref="D8:E8" si="0">SUM(D5:D7)</f>
        <v>56106008.159999996</v>
      </c>
      <c r="E8" s="31">
        <f t="shared" si="0"/>
        <v>0</v>
      </c>
      <c r="F8" s="36"/>
      <c r="G8" s="22"/>
      <c r="H8" s="20"/>
      <c r="I8" s="31">
        <f>SUM(I5:I7)</f>
        <v>7725144.1899999995</v>
      </c>
      <c r="J8" s="43">
        <f>SUM(J5:J7)</f>
        <v>8327336.6399999997</v>
      </c>
      <c r="K8" s="31">
        <f>SUM(K5:K7)</f>
        <v>-602192.44999999972</v>
      </c>
    </row>
    <row r="9" spans="1:11" s="17" customFormat="1" x14ac:dyDescent="0.35">
      <c r="A9" s="8">
        <v>1234</v>
      </c>
      <c r="B9" s="9" t="s">
        <v>18</v>
      </c>
      <c r="C9" s="30"/>
      <c r="D9" s="30"/>
      <c r="E9" s="29"/>
      <c r="F9" s="36"/>
      <c r="G9" s="23"/>
      <c r="H9" s="24"/>
      <c r="I9" s="30"/>
      <c r="J9" s="30"/>
      <c r="K9" s="29"/>
    </row>
    <row r="10" spans="1:11" s="17" customFormat="1" x14ac:dyDescent="0.35">
      <c r="A10" s="19" t="s">
        <v>19</v>
      </c>
      <c r="B10" s="20" t="s">
        <v>20</v>
      </c>
      <c r="C10" s="5">
        <v>0</v>
      </c>
      <c r="D10" s="5">
        <v>0</v>
      </c>
      <c r="E10" s="5">
        <f t="shared" ref="E10:E18" si="1">C10-D10</f>
        <v>0</v>
      </c>
      <c r="F10" s="36"/>
      <c r="G10" s="22" t="s">
        <v>21</v>
      </c>
      <c r="H10" s="20" t="s">
        <v>22</v>
      </c>
      <c r="I10" s="5"/>
      <c r="J10" s="5"/>
      <c r="K10" s="5">
        <f t="shared" ref="K10:K18" si="2">I10-J10</f>
        <v>0</v>
      </c>
    </row>
    <row r="11" spans="1:11" s="17" customFormat="1" ht="29" x14ac:dyDescent="0.35">
      <c r="A11" s="19" t="s">
        <v>23</v>
      </c>
      <c r="B11" s="20" t="s">
        <v>24</v>
      </c>
      <c r="C11" s="5">
        <v>0</v>
      </c>
      <c r="D11" s="5">
        <v>0</v>
      </c>
      <c r="E11" s="5">
        <f t="shared" si="1"/>
        <v>0</v>
      </c>
      <c r="F11" s="36"/>
      <c r="G11" s="22" t="s">
        <v>25</v>
      </c>
      <c r="H11" s="20" t="s">
        <v>26</v>
      </c>
      <c r="I11" s="5"/>
      <c r="J11" s="5"/>
      <c r="K11" s="5">
        <f t="shared" si="2"/>
        <v>0</v>
      </c>
    </row>
    <row r="12" spans="1:11" s="17" customFormat="1" x14ac:dyDescent="0.35">
      <c r="A12" s="19" t="s">
        <v>27</v>
      </c>
      <c r="B12" s="20" t="s">
        <v>28</v>
      </c>
      <c r="C12" s="5">
        <v>0</v>
      </c>
      <c r="D12" s="5">
        <v>0</v>
      </c>
      <c r="E12" s="5">
        <f t="shared" si="1"/>
        <v>0</v>
      </c>
      <c r="F12" s="36"/>
      <c r="G12" s="22" t="s">
        <v>29</v>
      </c>
      <c r="H12" s="20" t="s">
        <v>30</v>
      </c>
      <c r="I12" s="5"/>
      <c r="J12" s="5"/>
      <c r="K12" s="5">
        <f t="shared" si="2"/>
        <v>0</v>
      </c>
    </row>
    <row r="13" spans="1:11" s="17" customFormat="1" x14ac:dyDescent="0.35">
      <c r="A13" s="19" t="s">
        <v>31</v>
      </c>
      <c r="B13" s="20" t="s">
        <v>32</v>
      </c>
      <c r="C13" s="5">
        <v>0</v>
      </c>
      <c r="D13" s="5">
        <v>0</v>
      </c>
      <c r="E13" s="5">
        <f t="shared" si="1"/>
        <v>0</v>
      </c>
      <c r="F13" s="36"/>
      <c r="G13" s="22" t="s">
        <v>33</v>
      </c>
      <c r="H13" s="20" t="s">
        <v>34</v>
      </c>
      <c r="I13" s="5"/>
      <c r="J13" s="5"/>
      <c r="K13" s="5">
        <f t="shared" si="2"/>
        <v>0</v>
      </c>
    </row>
    <row r="14" spans="1:11" s="17" customFormat="1" ht="29" x14ac:dyDescent="0.35">
      <c r="A14" s="19" t="s">
        <v>35</v>
      </c>
      <c r="B14" s="20" t="s">
        <v>36</v>
      </c>
      <c r="C14" s="5">
        <v>0</v>
      </c>
      <c r="D14" s="5">
        <v>0</v>
      </c>
      <c r="E14" s="5">
        <f t="shared" si="1"/>
        <v>0</v>
      </c>
      <c r="F14" s="36"/>
      <c r="G14" s="22" t="s">
        <v>37</v>
      </c>
      <c r="H14" s="20" t="s">
        <v>38</v>
      </c>
      <c r="I14" s="5"/>
      <c r="J14" s="5"/>
      <c r="K14" s="5">
        <f t="shared" si="2"/>
        <v>0</v>
      </c>
    </row>
    <row r="15" spans="1:11" s="17" customFormat="1" ht="29" x14ac:dyDescent="0.35">
      <c r="A15" s="19" t="s">
        <v>39</v>
      </c>
      <c r="B15" s="20" t="s">
        <v>40</v>
      </c>
      <c r="C15" s="5"/>
      <c r="D15" s="5"/>
      <c r="E15" s="5">
        <f t="shared" si="1"/>
        <v>0</v>
      </c>
      <c r="F15" s="36"/>
      <c r="G15" s="22" t="s">
        <v>41</v>
      </c>
      <c r="H15" s="20" t="s">
        <v>42</v>
      </c>
      <c r="I15" s="5"/>
      <c r="J15" s="5"/>
      <c r="K15" s="5">
        <f t="shared" si="2"/>
        <v>0</v>
      </c>
    </row>
    <row r="16" spans="1:11" s="17" customFormat="1" x14ac:dyDescent="0.35">
      <c r="A16" s="19" t="s">
        <v>43</v>
      </c>
      <c r="B16" s="20" t="s">
        <v>44</v>
      </c>
      <c r="C16" s="5">
        <v>0</v>
      </c>
      <c r="D16" s="5">
        <v>0</v>
      </c>
      <c r="E16" s="5">
        <f t="shared" si="1"/>
        <v>0</v>
      </c>
      <c r="F16" s="36"/>
      <c r="G16" s="22" t="s">
        <v>45</v>
      </c>
      <c r="H16" s="20" t="s">
        <v>46</v>
      </c>
      <c r="I16" s="5"/>
      <c r="J16" s="5"/>
      <c r="K16" s="5">
        <f t="shared" si="2"/>
        <v>0</v>
      </c>
    </row>
    <row r="17" spans="1:14" s="17" customFormat="1" x14ac:dyDescent="0.35">
      <c r="A17" s="19" t="s">
        <v>47</v>
      </c>
      <c r="B17" s="20" t="s">
        <v>48</v>
      </c>
      <c r="C17" s="5">
        <v>0</v>
      </c>
      <c r="D17" s="5">
        <v>0</v>
      </c>
      <c r="E17" s="5">
        <f t="shared" si="1"/>
        <v>0</v>
      </c>
      <c r="F17" s="36"/>
      <c r="G17" s="22" t="s">
        <v>49</v>
      </c>
      <c r="H17" s="20" t="s">
        <v>50</v>
      </c>
      <c r="I17" s="5"/>
      <c r="J17" s="5"/>
      <c r="K17" s="5">
        <f t="shared" si="2"/>
        <v>0</v>
      </c>
    </row>
    <row r="18" spans="1:14" s="17" customFormat="1" x14ac:dyDescent="0.35">
      <c r="A18" s="19" t="s">
        <v>51</v>
      </c>
      <c r="B18" s="20" t="s">
        <v>52</v>
      </c>
      <c r="C18" s="5">
        <v>0</v>
      </c>
      <c r="D18" s="5">
        <v>0</v>
      </c>
      <c r="E18" s="21">
        <f t="shared" si="1"/>
        <v>0</v>
      </c>
      <c r="F18" s="36"/>
      <c r="G18" s="22" t="s">
        <v>53</v>
      </c>
      <c r="H18" s="20" t="s">
        <v>54</v>
      </c>
      <c r="I18" s="5"/>
      <c r="J18" s="5"/>
      <c r="K18" s="21">
        <f t="shared" si="2"/>
        <v>0</v>
      </c>
    </row>
    <row r="19" spans="1:14" s="17" customFormat="1" x14ac:dyDescent="0.35">
      <c r="A19" s="19"/>
      <c r="B19" s="7" t="s">
        <v>55</v>
      </c>
      <c r="C19" s="31">
        <f>SUM(C10:C18)</f>
        <v>0</v>
      </c>
      <c r="D19" s="31">
        <f t="shared" ref="D19:E19" si="3">SUM(D10:D18)</f>
        <v>0</v>
      </c>
      <c r="E19" s="31">
        <f t="shared" si="3"/>
        <v>0</v>
      </c>
      <c r="F19" s="36"/>
      <c r="G19" s="22"/>
      <c r="H19" s="20"/>
      <c r="I19" s="31">
        <f>SUM(I10:I18)</f>
        <v>0</v>
      </c>
      <c r="J19" s="31">
        <f t="shared" ref="J19:K19" si="4">SUM(J10:J18)</f>
        <v>0</v>
      </c>
      <c r="K19" s="31">
        <f t="shared" si="4"/>
        <v>0</v>
      </c>
      <c r="M19" s="25"/>
      <c r="N19" s="25"/>
    </row>
    <row r="20" spans="1:14" s="17" customFormat="1" x14ac:dyDescent="0.35">
      <c r="A20" s="8">
        <v>124</v>
      </c>
      <c r="B20" s="9" t="s">
        <v>56</v>
      </c>
      <c r="C20" s="10"/>
      <c r="D20" s="10"/>
      <c r="E20" s="8"/>
      <c r="F20" s="36"/>
      <c r="G20" s="23"/>
      <c r="H20" s="9" t="s">
        <v>57</v>
      </c>
      <c r="I20" s="10"/>
      <c r="J20" s="10"/>
      <c r="K20" s="8"/>
      <c r="N20" s="25"/>
    </row>
    <row r="21" spans="1:14" s="17" customFormat="1" x14ac:dyDescent="0.35">
      <c r="A21" s="19" t="s">
        <v>58</v>
      </c>
      <c r="B21" s="20" t="s">
        <v>59</v>
      </c>
      <c r="C21" s="38">
        <v>516684.55</v>
      </c>
      <c r="D21" s="39">
        <v>516684.55</v>
      </c>
      <c r="E21" s="5">
        <f>C21-D21</f>
        <v>0</v>
      </c>
      <c r="F21" s="36"/>
      <c r="G21" s="22" t="s">
        <v>60</v>
      </c>
      <c r="H21" s="20" t="s">
        <v>61</v>
      </c>
      <c r="I21" s="38">
        <v>404708.72</v>
      </c>
      <c r="J21" s="39">
        <v>402047.91</v>
      </c>
      <c r="K21" s="5">
        <f t="shared" ref="K21:K47" si="5">I21-J21</f>
        <v>2660.8099999999977</v>
      </c>
    </row>
    <row r="22" spans="1:14" s="17" customFormat="1" ht="29" customHeight="1" x14ac:dyDescent="0.35">
      <c r="A22" s="19" t="s">
        <v>62</v>
      </c>
      <c r="B22" s="20" t="s">
        <v>63</v>
      </c>
      <c r="C22" s="38">
        <v>367404</v>
      </c>
      <c r="D22" s="39">
        <v>367404</v>
      </c>
      <c r="E22" s="5">
        <f>C22-D22</f>
        <v>0</v>
      </c>
      <c r="F22" s="36"/>
      <c r="G22" s="22" t="s">
        <v>64</v>
      </c>
      <c r="H22" s="20" t="s">
        <v>65</v>
      </c>
      <c r="I22" s="38">
        <v>65118.57</v>
      </c>
      <c r="J22" s="39">
        <v>64813.75</v>
      </c>
      <c r="K22" s="5">
        <f t="shared" si="5"/>
        <v>304.81999999999971</v>
      </c>
    </row>
    <row r="23" spans="1:14" s="17" customFormat="1" x14ac:dyDescent="0.35">
      <c r="A23" s="19" t="s">
        <v>66</v>
      </c>
      <c r="B23" s="20" t="s">
        <v>67</v>
      </c>
      <c r="C23" s="38">
        <v>1129229.74</v>
      </c>
      <c r="D23" s="39">
        <v>1129229.74</v>
      </c>
      <c r="E23" s="5">
        <f t="shared" ref="E23:E47" si="6">C23-D23</f>
        <v>0</v>
      </c>
      <c r="F23" s="36"/>
      <c r="G23" s="22" t="s">
        <v>68</v>
      </c>
      <c r="H23" s="20" t="s">
        <v>69</v>
      </c>
      <c r="I23" s="38">
        <v>832723.08</v>
      </c>
      <c r="J23" s="39">
        <v>836978.26</v>
      </c>
      <c r="K23" s="5">
        <f t="shared" si="5"/>
        <v>-4255.1800000000512</v>
      </c>
    </row>
    <row r="24" spans="1:14" s="17" customFormat="1" ht="29" x14ac:dyDescent="0.35">
      <c r="A24" s="19" t="s">
        <v>70</v>
      </c>
      <c r="B24" s="20" t="s">
        <v>71</v>
      </c>
      <c r="C24" s="38">
        <v>166420.07999999999</v>
      </c>
      <c r="D24" s="39">
        <v>166420.07999999999</v>
      </c>
      <c r="E24" s="5">
        <f t="shared" si="6"/>
        <v>0</v>
      </c>
      <c r="F24" s="36"/>
      <c r="G24" s="22" t="s">
        <v>72</v>
      </c>
      <c r="H24" s="20" t="s">
        <v>73</v>
      </c>
      <c r="I24" s="38">
        <v>111380.33</v>
      </c>
      <c r="J24" s="39">
        <v>111450.72</v>
      </c>
      <c r="K24" s="5">
        <f t="shared" si="5"/>
        <v>-70.389999999999418</v>
      </c>
    </row>
    <row r="25" spans="1:14" s="17" customFormat="1" x14ac:dyDescent="0.35">
      <c r="A25" s="19" t="s">
        <v>74</v>
      </c>
      <c r="B25" s="20" t="s">
        <v>75</v>
      </c>
      <c r="C25" s="38">
        <v>89680.08</v>
      </c>
      <c r="D25" s="39">
        <v>89680.08</v>
      </c>
      <c r="E25" s="5">
        <f t="shared" si="6"/>
        <v>0</v>
      </c>
      <c r="F25" s="36"/>
      <c r="G25" s="22" t="s">
        <v>76</v>
      </c>
      <c r="H25" s="20" t="s">
        <v>77</v>
      </c>
      <c r="I25" s="38">
        <v>74739.820000000007</v>
      </c>
      <c r="J25" s="39">
        <v>74976.800000000003</v>
      </c>
      <c r="K25" s="5">
        <f t="shared" si="5"/>
        <v>-236.97999999999593</v>
      </c>
    </row>
    <row r="26" spans="1:14" s="17" customFormat="1" x14ac:dyDescent="0.35">
      <c r="A26" s="19" t="s">
        <v>78</v>
      </c>
      <c r="B26" s="20" t="s">
        <v>79</v>
      </c>
      <c r="C26" s="38">
        <v>0</v>
      </c>
      <c r="D26" s="35">
        <v>0</v>
      </c>
      <c r="E26" s="5">
        <f t="shared" si="6"/>
        <v>0</v>
      </c>
      <c r="F26" s="36"/>
      <c r="G26" s="22" t="s">
        <v>80</v>
      </c>
      <c r="H26" s="20" t="s">
        <v>81</v>
      </c>
      <c r="I26" s="38">
        <v>0</v>
      </c>
      <c r="J26" s="32"/>
      <c r="K26" s="5">
        <f t="shared" si="5"/>
        <v>0</v>
      </c>
    </row>
    <row r="27" spans="1:14" s="17" customFormat="1" x14ac:dyDescent="0.35">
      <c r="A27" s="19" t="s">
        <v>82</v>
      </c>
      <c r="B27" s="20" t="s">
        <v>83</v>
      </c>
      <c r="C27" s="38">
        <v>31273.08</v>
      </c>
      <c r="D27" s="39">
        <v>31273.08</v>
      </c>
      <c r="E27" s="5">
        <f t="shared" si="6"/>
        <v>0</v>
      </c>
      <c r="F27" s="36"/>
      <c r="G27" s="22" t="s">
        <v>84</v>
      </c>
      <c r="H27" s="20" t="s">
        <v>85</v>
      </c>
      <c r="I27" s="38">
        <v>23148.84</v>
      </c>
      <c r="J27" s="39">
        <v>24506.9</v>
      </c>
      <c r="K27" s="5">
        <f t="shared" si="5"/>
        <v>-1358.0600000000013</v>
      </c>
    </row>
    <row r="28" spans="1:14" s="17" customFormat="1" ht="29" x14ac:dyDescent="0.35">
      <c r="A28" s="19" t="s">
        <v>86</v>
      </c>
      <c r="B28" s="20" t="s">
        <v>87</v>
      </c>
      <c r="C28" s="38">
        <v>11094.99</v>
      </c>
      <c r="D28" s="39">
        <v>11094.99</v>
      </c>
      <c r="E28" s="5">
        <f t="shared" si="6"/>
        <v>0</v>
      </c>
      <c r="F28" s="36"/>
      <c r="G28" s="22" t="s">
        <v>88</v>
      </c>
      <c r="H28" s="20" t="s">
        <v>89</v>
      </c>
      <c r="I28" s="38">
        <v>3698.4</v>
      </c>
      <c r="J28" s="39">
        <v>3698.4</v>
      </c>
      <c r="K28" s="5">
        <f t="shared" si="5"/>
        <v>0</v>
      </c>
    </row>
    <row r="29" spans="1:14" s="17" customFormat="1" x14ac:dyDescent="0.35">
      <c r="A29" s="19" t="s">
        <v>90</v>
      </c>
      <c r="B29" s="20" t="s">
        <v>91</v>
      </c>
      <c r="C29" s="38">
        <v>0</v>
      </c>
      <c r="D29" s="35">
        <v>0</v>
      </c>
      <c r="E29" s="5">
        <f t="shared" si="6"/>
        <v>0</v>
      </c>
      <c r="F29" s="36"/>
      <c r="G29" s="22" t="s">
        <v>92</v>
      </c>
      <c r="H29" s="20" t="s">
        <v>93</v>
      </c>
      <c r="I29" s="38">
        <v>341.9</v>
      </c>
      <c r="J29" s="40">
        <v>0</v>
      </c>
      <c r="K29" s="5">
        <f t="shared" si="5"/>
        <v>341.9</v>
      </c>
    </row>
    <row r="30" spans="1:14" s="17" customFormat="1" x14ac:dyDescent="0.35">
      <c r="A30" s="19" t="s">
        <v>94</v>
      </c>
      <c r="B30" s="20" t="s">
        <v>95</v>
      </c>
      <c r="C30" s="38">
        <v>28604.6</v>
      </c>
      <c r="D30" s="39">
        <v>28604.6</v>
      </c>
      <c r="E30" s="5">
        <f t="shared" si="6"/>
        <v>0</v>
      </c>
      <c r="F30" s="36"/>
      <c r="G30" s="22" t="s">
        <v>96</v>
      </c>
      <c r="H30" s="20" t="s">
        <v>97</v>
      </c>
      <c r="I30" s="38">
        <v>28262.49</v>
      </c>
      <c r="J30" s="39">
        <v>28604.6</v>
      </c>
      <c r="K30" s="5">
        <f t="shared" si="5"/>
        <v>-342.10999999999694</v>
      </c>
    </row>
    <row r="31" spans="1:14" s="17" customFormat="1" x14ac:dyDescent="0.35">
      <c r="A31" s="19" t="s">
        <v>98</v>
      </c>
      <c r="B31" s="20" t="s">
        <v>99</v>
      </c>
      <c r="C31" s="38">
        <v>3456543</v>
      </c>
      <c r="D31" s="39">
        <v>3456543</v>
      </c>
      <c r="E31" s="5">
        <f t="shared" si="6"/>
        <v>0</v>
      </c>
      <c r="F31" s="36"/>
      <c r="G31" s="22" t="s">
        <v>100</v>
      </c>
      <c r="H31" s="20" t="s">
        <v>101</v>
      </c>
      <c r="I31" s="38">
        <v>2577183.3199999998</v>
      </c>
      <c r="J31" s="39">
        <v>2697577.16</v>
      </c>
      <c r="K31" s="5">
        <f t="shared" si="5"/>
        <v>-120393.84000000032</v>
      </c>
    </row>
    <row r="32" spans="1:14" s="17" customFormat="1" x14ac:dyDescent="0.35">
      <c r="A32" s="19" t="s">
        <v>102</v>
      </c>
      <c r="B32" s="20" t="s">
        <v>103</v>
      </c>
      <c r="C32" s="38">
        <v>341202</v>
      </c>
      <c r="D32" s="39">
        <v>341202</v>
      </c>
      <c r="E32" s="5">
        <f t="shared" si="6"/>
        <v>0</v>
      </c>
      <c r="F32" s="36"/>
      <c r="G32" s="22" t="s">
        <v>104</v>
      </c>
      <c r="H32" s="20" t="s">
        <v>105</v>
      </c>
      <c r="I32" s="38">
        <v>367363.4</v>
      </c>
      <c r="J32" s="39">
        <v>341202</v>
      </c>
      <c r="K32" s="5">
        <f t="shared" si="5"/>
        <v>26161.400000000023</v>
      </c>
    </row>
    <row r="33" spans="1:13" s="17" customFormat="1" x14ac:dyDescent="0.35">
      <c r="A33" s="19" t="s">
        <v>106</v>
      </c>
      <c r="B33" s="20" t="s">
        <v>107</v>
      </c>
      <c r="C33" s="38">
        <v>0</v>
      </c>
      <c r="D33" s="35">
        <v>0</v>
      </c>
      <c r="E33" s="5">
        <f t="shared" si="6"/>
        <v>0</v>
      </c>
      <c r="F33" s="36"/>
      <c r="G33" s="22" t="s">
        <v>108</v>
      </c>
      <c r="H33" s="20" t="s">
        <v>109</v>
      </c>
      <c r="I33" s="38">
        <v>0</v>
      </c>
      <c r="J33" s="35">
        <v>0</v>
      </c>
      <c r="K33" s="5">
        <f t="shared" si="5"/>
        <v>0</v>
      </c>
    </row>
    <row r="34" spans="1:13" s="17" customFormat="1" x14ac:dyDescent="0.35">
      <c r="A34" s="19" t="s">
        <v>110</v>
      </c>
      <c r="B34" s="20" t="s">
        <v>111</v>
      </c>
      <c r="C34" s="38">
        <v>0</v>
      </c>
      <c r="D34" s="35">
        <v>0</v>
      </c>
      <c r="E34" s="5">
        <f t="shared" si="6"/>
        <v>0</v>
      </c>
      <c r="F34" s="36"/>
      <c r="G34" s="22" t="s">
        <v>112</v>
      </c>
      <c r="H34" s="20" t="s">
        <v>113</v>
      </c>
      <c r="I34" s="38">
        <v>0</v>
      </c>
      <c r="J34" s="35">
        <v>0</v>
      </c>
      <c r="K34" s="5">
        <f t="shared" si="5"/>
        <v>0</v>
      </c>
    </row>
    <row r="35" spans="1:13" s="17" customFormat="1" x14ac:dyDescent="0.35">
      <c r="A35" s="19" t="s">
        <v>114</v>
      </c>
      <c r="B35" s="20" t="s">
        <v>115</v>
      </c>
      <c r="C35" s="38">
        <v>0</v>
      </c>
      <c r="D35" s="35">
        <v>0</v>
      </c>
      <c r="E35" s="5">
        <f t="shared" si="6"/>
        <v>0</v>
      </c>
      <c r="F35" s="36"/>
      <c r="G35" s="22" t="s">
        <v>116</v>
      </c>
      <c r="H35" s="20" t="s">
        <v>117</v>
      </c>
      <c r="I35" s="38">
        <v>0</v>
      </c>
      <c r="J35" s="35">
        <v>0</v>
      </c>
      <c r="K35" s="5">
        <f t="shared" si="5"/>
        <v>0</v>
      </c>
    </row>
    <row r="36" spans="1:13" s="17" customFormat="1" x14ac:dyDescent="0.35">
      <c r="A36" s="19" t="s">
        <v>118</v>
      </c>
      <c r="B36" s="20" t="s">
        <v>119</v>
      </c>
      <c r="C36" s="38">
        <v>191590</v>
      </c>
      <c r="D36" s="39">
        <v>191590</v>
      </c>
      <c r="E36" s="5">
        <f t="shared" si="6"/>
        <v>0</v>
      </c>
      <c r="F36" s="36"/>
      <c r="G36" s="22" t="s">
        <v>120</v>
      </c>
      <c r="H36" s="20" t="s">
        <v>121</v>
      </c>
      <c r="I36" s="38">
        <v>95620.32</v>
      </c>
      <c r="J36" s="39">
        <v>95620.32</v>
      </c>
      <c r="K36" s="5">
        <f t="shared" si="5"/>
        <v>0</v>
      </c>
    </row>
    <row r="37" spans="1:13" s="17" customFormat="1" x14ac:dyDescent="0.35">
      <c r="A37" s="19" t="s">
        <v>122</v>
      </c>
      <c r="B37" s="20" t="s">
        <v>123</v>
      </c>
      <c r="C37" s="38">
        <v>264262.32</v>
      </c>
      <c r="D37" s="39">
        <v>264262.32</v>
      </c>
      <c r="E37" s="5">
        <f t="shared" si="6"/>
        <v>0</v>
      </c>
      <c r="F37" s="36"/>
      <c r="G37" s="22"/>
      <c r="H37" s="20"/>
      <c r="I37" s="32"/>
      <c r="J37" s="32"/>
      <c r="K37" s="5">
        <f t="shared" si="5"/>
        <v>0</v>
      </c>
    </row>
    <row r="38" spans="1:13" s="17" customFormat="1" x14ac:dyDescent="0.35">
      <c r="A38" s="19" t="s">
        <v>124</v>
      </c>
      <c r="B38" s="20" t="s">
        <v>125</v>
      </c>
      <c r="C38" s="38">
        <v>496640.35</v>
      </c>
      <c r="D38" s="39">
        <v>496640.35</v>
      </c>
      <c r="E38" s="5">
        <f t="shared" si="6"/>
        <v>0</v>
      </c>
      <c r="F38" s="36"/>
      <c r="G38" s="22" t="s">
        <v>126</v>
      </c>
      <c r="H38" s="20" t="s">
        <v>127</v>
      </c>
      <c r="I38" s="38">
        <v>371911.81</v>
      </c>
      <c r="J38" s="39">
        <v>369430.89</v>
      </c>
      <c r="K38" s="5">
        <f t="shared" si="5"/>
        <v>2480.9199999999837</v>
      </c>
    </row>
    <row r="39" spans="1:13" s="17" customFormat="1" x14ac:dyDescent="0.35">
      <c r="A39" s="19" t="s">
        <v>128</v>
      </c>
      <c r="B39" s="20" t="s">
        <v>129</v>
      </c>
      <c r="C39" s="38">
        <v>57690</v>
      </c>
      <c r="D39" s="39">
        <v>57690</v>
      </c>
      <c r="E39" s="5">
        <f t="shared" si="6"/>
        <v>0</v>
      </c>
      <c r="F39" s="36"/>
      <c r="G39" s="22" t="s">
        <v>130</v>
      </c>
      <c r="H39" s="20" t="s">
        <v>131</v>
      </c>
      <c r="I39" s="38">
        <v>51871</v>
      </c>
      <c r="J39" s="39">
        <v>51921</v>
      </c>
      <c r="K39" s="5">
        <f t="shared" si="5"/>
        <v>-50</v>
      </c>
    </row>
    <row r="40" spans="1:13" s="17" customFormat="1" x14ac:dyDescent="0.35">
      <c r="A40" s="19" t="s">
        <v>132</v>
      </c>
      <c r="B40" s="20" t="s">
        <v>133</v>
      </c>
      <c r="C40" s="38">
        <v>564559</v>
      </c>
      <c r="D40" s="39">
        <v>564559</v>
      </c>
      <c r="E40" s="5">
        <f t="shared" si="6"/>
        <v>0</v>
      </c>
      <c r="F40" s="36"/>
      <c r="G40" s="22" t="s">
        <v>134</v>
      </c>
      <c r="H40" s="20" t="s">
        <v>135</v>
      </c>
      <c r="I40" s="38">
        <v>453797.94</v>
      </c>
      <c r="J40" s="39">
        <v>460603.28</v>
      </c>
      <c r="K40" s="5">
        <f t="shared" si="5"/>
        <v>-6805.3400000000256</v>
      </c>
    </row>
    <row r="41" spans="1:13" s="17" customFormat="1" ht="29" x14ac:dyDescent="0.35">
      <c r="A41" s="19" t="s">
        <v>136</v>
      </c>
      <c r="B41" s="20" t="s">
        <v>137</v>
      </c>
      <c r="C41" s="38">
        <v>37697</v>
      </c>
      <c r="D41" s="39">
        <v>37697</v>
      </c>
      <c r="E41" s="5">
        <f t="shared" si="6"/>
        <v>0</v>
      </c>
      <c r="F41" s="36"/>
      <c r="G41" s="22" t="s">
        <v>138</v>
      </c>
      <c r="H41" s="20" t="s">
        <v>139</v>
      </c>
      <c r="I41" s="38">
        <v>22171.279999999999</v>
      </c>
      <c r="J41" s="39">
        <v>22171.279999999999</v>
      </c>
      <c r="K41" s="5">
        <f t="shared" si="5"/>
        <v>0</v>
      </c>
    </row>
    <row r="42" spans="1:13" s="17" customFormat="1" ht="29" x14ac:dyDescent="0.35">
      <c r="A42" s="19" t="s">
        <v>140</v>
      </c>
      <c r="B42" s="20" t="s">
        <v>141</v>
      </c>
      <c r="C42" s="38">
        <v>407868.05</v>
      </c>
      <c r="D42" s="39">
        <v>407868.05</v>
      </c>
      <c r="E42" s="5">
        <f t="shared" si="6"/>
        <v>0</v>
      </c>
      <c r="F42" s="36"/>
      <c r="G42" s="22" t="s">
        <v>142</v>
      </c>
      <c r="H42" s="20" t="s">
        <v>143</v>
      </c>
      <c r="I42" s="38">
        <v>279620.34999999998</v>
      </c>
      <c r="J42" s="39">
        <v>279497.18</v>
      </c>
      <c r="K42" s="5">
        <f t="shared" si="5"/>
        <v>123.1699999999837</v>
      </c>
    </row>
    <row r="43" spans="1:13" s="17" customFormat="1" ht="29" x14ac:dyDescent="0.35">
      <c r="A43" s="19" t="s">
        <v>144</v>
      </c>
      <c r="B43" s="20" t="s">
        <v>145</v>
      </c>
      <c r="C43" s="38">
        <v>53901</v>
      </c>
      <c r="D43" s="39">
        <v>53901</v>
      </c>
      <c r="E43" s="5">
        <f t="shared" si="6"/>
        <v>0</v>
      </c>
      <c r="F43" s="36"/>
      <c r="G43" s="22" t="s">
        <v>146</v>
      </c>
      <c r="H43" s="20" t="s">
        <v>147</v>
      </c>
      <c r="I43" s="38">
        <v>48061.19</v>
      </c>
      <c r="J43" s="39">
        <v>48510.36</v>
      </c>
      <c r="K43" s="5">
        <f t="shared" si="5"/>
        <v>-449.16999999999825</v>
      </c>
    </row>
    <row r="44" spans="1:13" s="17" customFormat="1" ht="29" x14ac:dyDescent="0.35">
      <c r="A44" s="19" t="s">
        <v>148</v>
      </c>
      <c r="B44" s="20" t="s">
        <v>149</v>
      </c>
      <c r="C44" s="38">
        <v>122394.24000000001</v>
      </c>
      <c r="D44" s="39">
        <v>122394.24000000001</v>
      </c>
      <c r="E44" s="5">
        <f t="shared" si="6"/>
        <v>0</v>
      </c>
      <c r="F44" s="36"/>
      <c r="G44" s="22" t="s">
        <v>150</v>
      </c>
      <c r="H44" s="20" t="s">
        <v>151</v>
      </c>
      <c r="I44" s="38">
        <v>60646.36</v>
      </c>
      <c r="J44" s="39">
        <v>63142.66</v>
      </c>
      <c r="K44" s="5">
        <f t="shared" si="5"/>
        <v>-2496.3000000000029</v>
      </c>
    </row>
    <row r="45" spans="1:13" s="17" customFormat="1" x14ac:dyDescent="0.35">
      <c r="A45" s="19" t="s">
        <v>152</v>
      </c>
      <c r="B45" s="20" t="s">
        <v>153</v>
      </c>
      <c r="C45" s="38">
        <v>0</v>
      </c>
      <c r="D45" s="35">
        <v>0</v>
      </c>
      <c r="E45" s="5">
        <f t="shared" si="6"/>
        <v>0</v>
      </c>
      <c r="F45" s="36"/>
      <c r="G45" s="22" t="s">
        <v>154</v>
      </c>
      <c r="H45" s="20" t="s">
        <v>155</v>
      </c>
      <c r="I45" s="38">
        <v>0</v>
      </c>
      <c r="J45" s="35">
        <v>0</v>
      </c>
      <c r="K45" s="5">
        <f t="shared" si="5"/>
        <v>0</v>
      </c>
    </row>
    <row r="46" spans="1:13" s="17" customFormat="1" ht="29" x14ac:dyDescent="0.35">
      <c r="A46" s="19" t="s">
        <v>156</v>
      </c>
      <c r="B46" s="20" t="s">
        <v>157</v>
      </c>
      <c r="C46" s="38">
        <v>89535.76</v>
      </c>
      <c r="D46" s="39">
        <v>89535.76</v>
      </c>
      <c r="E46" s="5">
        <f t="shared" si="6"/>
        <v>0</v>
      </c>
      <c r="F46" s="36"/>
      <c r="G46" s="22" t="s">
        <v>158</v>
      </c>
      <c r="H46" s="20" t="s">
        <v>159</v>
      </c>
      <c r="I46" s="38">
        <v>0</v>
      </c>
      <c r="J46" s="35">
        <v>0</v>
      </c>
      <c r="K46" s="5">
        <f t="shared" si="5"/>
        <v>0</v>
      </c>
    </row>
    <row r="47" spans="1:13" s="17" customFormat="1" x14ac:dyDescent="0.35">
      <c r="A47" s="19" t="s">
        <v>160</v>
      </c>
      <c r="B47" s="20" t="s">
        <v>161</v>
      </c>
      <c r="C47" s="38">
        <v>0</v>
      </c>
      <c r="D47" s="35">
        <v>0</v>
      </c>
      <c r="E47" s="21">
        <f t="shared" si="6"/>
        <v>0</v>
      </c>
      <c r="F47" s="36"/>
      <c r="G47" s="22" t="s">
        <v>162</v>
      </c>
      <c r="H47" s="20" t="s">
        <v>163</v>
      </c>
      <c r="I47" s="38">
        <v>0</v>
      </c>
      <c r="J47" s="35">
        <v>0</v>
      </c>
      <c r="K47" s="21">
        <f t="shared" si="5"/>
        <v>0</v>
      </c>
    </row>
    <row r="48" spans="1:13" s="17" customFormat="1" x14ac:dyDescent="0.35">
      <c r="A48" s="19"/>
      <c r="B48" s="7" t="s">
        <v>164</v>
      </c>
      <c r="C48" s="32">
        <f>SUM(C21:C47)</f>
        <v>8424273.8400000017</v>
      </c>
      <c r="D48" s="32">
        <f>SUM(D21:D47)</f>
        <v>8424273.8400000017</v>
      </c>
      <c r="E48" s="31">
        <f t="shared" ref="E48" si="7">SUM(E21:E47)</f>
        <v>0</v>
      </c>
      <c r="F48" s="36"/>
      <c r="G48" s="22"/>
      <c r="H48" s="20"/>
      <c r="I48" s="32">
        <f>SUM(I21:I47)</f>
        <v>5872369.120000001</v>
      </c>
      <c r="J48" s="32">
        <f t="shared" ref="J48:K48" si="8">SUM(J21:J47)</f>
        <v>5976753.4700000007</v>
      </c>
      <c r="K48" s="31">
        <f t="shared" si="8"/>
        <v>-104384.3500000004</v>
      </c>
      <c r="M48" s="25"/>
    </row>
    <row r="49" spans="1:11" s="17" customFormat="1" x14ac:dyDescent="0.35">
      <c r="A49" s="2">
        <v>1248</v>
      </c>
      <c r="B49" s="3" t="s">
        <v>165</v>
      </c>
      <c r="C49" s="33"/>
      <c r="D49" s="33"/>
      <c r="E49" s="2"/>
      <c r="F49" s="36"/>
      <c r="G49" s="18"/>
      <c r="H49" s="26"/>
      <c r="I49" s="33"/>
      <c r="J49" s="33"/>
      <c r="K49" s="2"/>
    </row>
    <row r="50" spans="1:11" s="17" customFormat="1" x14ac:dyDescent="0.35">
      <c r="A50" s="19" t="s">
        <v>166</v>
      </c>
      <c r="B50" s="20" t="s">
        <v>167</v>
      </c>
      <c r="C50" s="32">
        <v>0</v>
      </c>
      <c r="D50" s="32"/>
      <c r="E50" s="5">
        <f t="shared" ref="E50:E59" si="9">C50-D50</f>
        <v>0</v>
      </c>
      <c r="F50" s="36"/>
      <c r="G50" s="22" t="s">
        <v>168</v>
      </c>
      <c r="H50" s="20" t="s">
        <v>169</v>
      </c>
      <c r="I50" s="32">
        <f t="shared" ref="I50:I60" si="10">SUM(E50:H50)</f>
        <v>0</v>
      </c>
      <c r="J50" s="32">
        <f t="shared" ref="J50:K60" si="11">SUM(I50)</f>
        <v>0</v>
      </c>
      <c r="K50" s="5">
        <f t="shared" si="11"/>
        <v>0</v>
      </c>
    </row>
    <row r="51" spans="1:11" s="17" customFormat="1" x14ac:dyDescent="0.35">
      <c r="A51" s="19" t="s">
        <v>170</v>
      </c>
      <c r="B51" s="20" t="s">
        <v>171</v>
      </c>
      <c r="C51" s="32">
        <v>0</v>
      </c>
      <c r="D51" s="32"/>
      <c r="E51" s="5">
        <f t="shared" si="9"/>
        <v>0</v>
      </c>
      <c r="F51" s="36"/>
      <c r="G51" s="22" t="s">
        <v>172</v>
      </c>
      <c r="H51" s="20" t="s">
        <v>173</v>
      </c>
      <c r="I51" s="32">
        <f t="shared" si="10"/>
        <v>0</v>
      </c>
      <c r="J51" s="32">
        <f t="shared" si="11"/>
        <v>0</v>
      </c>
      <c r="K51" s="5">
        <f t="shared" si="11"/>
        <v>0</v>
      </c>
    </row>
    <row r="52" spans="1:11" s="17" customFormat="1" x14ac:dyDescent="0.35">
      <c r="A52" s="19" t="s">
        <v>174</v>
      </c>
      <c r="B52" s="20" t="s">
        <v>175</v>
      </c>
      <c r="C52" s="32">
        <v>0</v>
      </c>
      <c r="D52" s="32"/>
      <c r="E52" s="5">
        <f t="shared" si="9"/>
        <v>0</v>
      </c>
      <c r="F52" s="36"/>
      <c r="G52" s="22" t="s">
        <v>176</v>
      </c>
      <c r="H52" s="20" t="s">
        <v>177</v>
      </c>
      <c r="I52" s="32">
        <f t="shared" si="10"/>
        <v>0</v>
      </c>
      <c r="J52" s="32">
        <f t="shared" si="11"/>
        <v>0</v>
      </c>
      <c r="K52" s="5">
        <f t="shared" si="11"/>
        <v>0</v>
      </c>
    </row>
    <row r="53" spans="1:11" s="17" customFormat="1" x14ac:dyDescent="0.35">
      <c r="A53" s="19" t="s">
        <v>178</v>
      </c>
      <c r="B53" s="20" t="s">
        <v>179</v>
      </c>
      <c r="C53" s="32">
        <v>0</v>
      </c>
      <c r="D53" s="32"/>
      <c r="E53" s="5">
        <f t="shared" si="9"/>
        <v>0</v>
      </c>
      <c r="F53" s="36"/>
      <c r="G53" s="22" t="s">
        <v>180</v>
      </c>
      <c r="H53" s="20" t="s">
        <v>181</v>
      </c>
      <c r="I53" s="32">
        <f t="shared" si="10"/>
        <v>0</v>
      </c>
      <c r="J53" s="32">
        <f t="shared" si="11"/>
        <v>0</v>
      </c>
      <c r="K53" s="5">
        <f t="shared" si="11"/>
        <v>0</v>
      </c>
    </row>
    <row r="54" spans="1:11" s="17" customFormat="1" x14ac:dyDescent="0.35">
      <c r="A54" s="19" t="s">
        <v>182</v>
      </c>
      <c r="B54" s="20" t="s">
        <v>183</v>
      </c>
      <c r="C54" s="32">
        <v>0</v>
      </c>
      <c r="D54" s="32"/>
      <c r="E54" s="5">
        <f t="shared" si="9"/>
        <v>0</v>
      </c>
      <c r="F54" s="36"/>
      <c r="G54" s="22" t="s">
        <v>184</v>
      </c>
      <c r="H54" s="20" t="s">
        <v>185</v>
      </c>
      <c r="I54" s="32">
        <f t="shared" si="10"/>
        <v>0</v>
      </c>
      <c r="J54" s="32">
        <f t="shared" si="11"/>
        <v>0</v>
      </c>
      <c r="K54" s="5">
        <f t="shared" si="11"/>
        <v>0</v>
      </c>
    </row>
    <row r="55" spans="1:11" s="17" customFormat="1" x14ac:dyDescent="0.35">
      <c r="A55" s="19" t="s">
        <v>186</v>
      </c>
      <c r="B55" s="20" t="s">
        <v>187</v>
      </c>
      <c r="C55" s="32">
        <v>0</v>
      </c>
      <c r="D55" s="32"/>
      <c r="E55" s="5">
        <f t="shared" si="9"/>
        <v>0</v>
      </c>
      <c r="F55" s="36"/>
      <c r="G55" s="22" t="s">
        <v>188</v>
      </c>
      <c r="H55" s="20" t="s">
        <v>189</v>
      </c>
      <c r="I55" s="32">
        <f t="shared" si="10"/>
        <v>0</v>
      </c>
      <c r="J55" s="32">
        <f t="shared" si="11"/>
        <v>0</v>
      </c>
      <c r="K55" s="5">
        <f t="shared" si="11"/>
        <v>0</v>
      </c>
    </row>
    <row r="56" spans="1:11" s="17" customFormat="1" x14ac:dyDescent="0.35">
      <c r="A56" s="19" t="s">
        <v>190</v>
      </c>
      <c r="B56" s="20" t="s">
        <v>191</v>
      </c>
      <c r="C56" s="32">
        <v>0</v>
      </c>
      <c r="D56" s="32"/>
      <c r="E56" s="5">
        <f t="shared" si="9"/>
        <v>0</v>
      </c>
      <c r="F56" s="36"/>
      <c r="G56" s="22" t="s">
        <v>192</v>
      </c>
      <c r="H56" s="20" t="s">
        <v>193</v>
      </c>
      <c r="I56" s="32">
        <f t="shared" si="10"/>
        <v>0</v>
      </c>
      <c r="J56" s="32">
        <f t="shared" si="11"/>
        <v>0</v>
      </c>
      <c r="K56" s="5">
        <f t="shared" si="11"/>
        <v>0</v>
      </c>
    </row>
    <row r="57" spans="1:11" s="17" customFormat="1" x14ac:dyDescent="0.35">
      <c r="A57" s="19" t="s">
        <v>194</v>
      </c>
      <c r="B57" s="20" t="s">
        <v>195</v>
      </c>
      <c r="C57" s="32">
        <v>0</v>
      </c>
      <c r="D57" s="32"/>
      <c r="E57" s="5">
        <f t="shared" si="9"/>
        <v>0</v>
      </c>
      <c r="F57" s="36"/>
      <c r="G57" s="22" t="s">
        <v>196</v>
      </c>
      <c r="H57" s="20" t="s">
        <v>197</v>
      </c>
      <c r="I57" s="32">
        <f t="shared" si="10"/>
        <v>0</v>
      </c>
      <c r="J57" s="32">
        <f t="shared" si="11"/>
        <v>0</v>
      </c>
      <c r="K57" s="5">
        <f t="shared" si="11"/>
        <v>0</v>
      </c>
    </row>
    <row r="58" spans="1:11" s="17" customFormat="1" x14ac:dyDescent="0.35">
      <c r="A58" s="19" t="s">
        <v>198</v>
      </c>
      <c r="B58" s="20" t="s">
        <v>199</v>
      </c>
      <c r="C58" s="32">
        <v>0</v>
      </c>
      <c r="D58" s="32"/>
      <c r="E58" s="5">
        <f t="shared" si="9"/>
        <v>0</v>
      </c>
      <c r="F58" s="36"/>
      <c r="G58" s="22" t="s">
        <v>200</v>
      </c>
      <c r="H58" s="20" t="s">
        <v>201</v>
      </c>
      <c r="I58" s="32">
        <f t="shared" si="10"/>
        <v>0</v>
      </c>
      <c r="J58" s="32">
        <f t="shared" si="11"/>
        <v>0</v>
      </c>
      <c r="K58" s="5">
        <f t="shared" si="11"/>
        <v>0</v>
      </c>
    </row>
    <row r="59" spans="1:11" s="17" customFormat="1" x14ac:dyDescent="0.35">
      <c r="A59" s="19">
        <v>1249</v>
      </c>
      <c r="B59" s="20" t="s">
        <v>202</v>
      </c>
      <c r="C59" s="32">
        <v>0</v>
      </c>
      <c r="D59" s="32"/>
      <c r="E59" s="21">
        <f t="shared" si="9"/>
        <v>0</v>
      </c>
      <c r="F59" s="36"/>
      <c r="G59" s="19"/>
      <c r="H59" s="27"/>
      <c r="I59" s="32">
        <f t="shared" si="10"/>
        <v>0</v>
      </c>
      <c r="J59" s="32">
        <f t="shared" si="11"/>
        <v>0</v>
      </c>
      <c r="K59" s="21">
        <f t="shared" si="11"/>
        <v>0</v>
      </c>
    </row>
    <row r="60" spans="1:11" s="17" customFormat="1" x14ac:dyDescent="0.35">
      <c r="A60" s="19"/>
      <c r="B60" s="7" t="s">
        <v>203</v>
      </c>
      <c r="C60" s="32">
        <f>SUM(C50:C59)</f>
        <v>0</v>
      </c>
      <c r="D60" s="32">
        <f t="shared" ref="D60:E60" si="12">SUM(D51:D59)</f>
        <v>0</v>
      </c>
      <c r="E60" s="31">
        <f t="shared" si="12"/>
        <v>0</v>
      </c>
      <c r="F60" s="36"/>
      <c r="G60" s="22"/>
      <c r="H60" s="20"/>
      <c r="I60" s="32">
        <f t="shared" si="10"/>
        <v>0</v>
      </c>
      <c r="J60" s="32">
        <f t="shared" si="11"/>
        <v>0</v>
      </c>
      <c r="K60" s="31">
        <f t="shared" si="11"/>
        <v>0</v>
      </c>
    </row>
    <row r="61" spans="1:11" s="17" customFormat="1" x14ac:dyDescent="0.35">
      <c r="A61" s="8">
        <v>125</v>
      </c>
      <c r="B61" s="9" t="s">
        <v>204</v>
      </c>
      <c r="C61" s="34"/>
      <c r="D61" s="34"/>
      <c r="E61" s="8"/>
      <c r="F61" s="36"/>
      <c r="G61" s="23"/>
      <c r="H61" s="24"/>
      <c r="I61" s="34"/>
      <c r="J61" s="34"/>
      <c r="K61" s="8"/>
    </row>
    <row r="62" spans="1:11" s="17" customFormat="1" x14ac:dyDescent="0.35">
      <c r="A62" s="19" t="s">
        <v>205</v>
      </c>
      <c r="B62" s="28" t="s">
        <v>206</v>
      </c>
      <c r="C62" s="32">
        <v>0</v>
      </c>
      <c r="D62" s="32">
        <v>0</v>
      </c>
      <c r="E62" s="5">
        <f t="shared" ref="E62:E70" si="13">C62-D62</f>
        <v>0</v>
      </c>
      <c r="F62" s="36"/>
      <c r="G62" s="22" t="s">
        <v>207</v>
      </c>
      <c r="H62" s="20" t="s">
        <v>208</v>
      </c>
      <c r="I62" s="32">
        <v>0</v>
      </c>
      <c r="J62" s="32">
        <f t="shared" ref="J62:K71" si="14">SUM(I62)</f>
        <v>0</v>
      </c>
      <c r="K62" s="5">
        <f t="shared" si="14"/>
        <v>0</v>
      </c>
    </row>
    <row r="63" spans="1:11" s="17" customFormat="1" x14ac:dyDescent="0.35">
      <c r="A63" s="19" t="s">
        <v>209</v>
      </c>
      <c r="B63" s="28" t="s">
        <v>210</v>
      </c>
      <c r="C63" s="32">
        <v>0</v>
      </c>
      <c r="D63" s="32"/>
      <c r="E63" s="5">
        <f t="shared" si="13"/>
        <v>0</v>
      </c>
      <c r="F63" s="36"/>
      <c r="G63" s="22" t="s">
        <v>211</v>
      </c>
      <c r="H63" s="20" t="s">
        <v>212</v>
      </c>
      <c r="I63" s="32">
        <f t="shared" ref="I63:I70" si="15">SUM(C63:H63)</f>
        <v>0</v>
      </c>
      <c r="J63" s="32">
        <f t="shared" si="14"/>
        <v>0</v>
      </c>
      <c r="K63" s="5">
        <f t="shared" si="14"/>
        <v>0</v>
      </c>
    </row>
    <row r="64" spans="1:11" s="17" customFormat="1" x14ac:dyDescent="0.35">
      <c r="A64" s="19" t="s">
        <v>213</v>
      </c>
      <c r="B64" s="28" t="s">
        <v>214</v>
      </c>
      <c r="C64" s="32">
        <v>0</v>
      </c>
      <c r="D64" s="32"/>
      <c r="E64" s="5">
        <f t="shared" si="13"/>
        <v>0</v>
      </c>
      <c r="F64" s="36"/>
      <c r="G64" s="22" t="s">
        <v>215</v>
      </c>
      <c r="H64" s="20" t="s">
        <v>216</v>
      </c>
      <c r="I64" s="32">
        <f t="shared" si="15"/>
        <v>0</v>
      </c>
      <c r="J64" s="32">
        <f t="shared" si="14"/>
        <v>0</v>
      </c>
      <c r="K64" s="5">
        <f t="shared" si="14"/>
        <v>0</v>
      </c>
    </row>
    <row r="65" spans="1:11" s="17" customFormat="1" x14ac:dyDescent="0.35">
      <c r="A65" s="19" t="s">
        <v>217</v>
      </c>
      <c r="B65" s="28" t="s">
        <v>218</v>
      </c>
      <c r="C65" s="32">
        <v>0</v>
      </c>
      <c r="D65" s="32"/>
      <c r="E65" s="5">
        <f t="shared" si="13"/>
        <v>0</v>
      </c>
      <c r="F65" s="36"/>
      <c r="G65" s="22" t="s">
        <v>219</v>
      </c>
      <c r="H65" s="20" t="s">
        <v>220</v>
      </c>
      <c r="I65" s="32">
        <f t="shared" si="15"/>
        <v>0</v>
      </c>
      <c r="J65" s="32">
        <f t="shared" si="14"/>
        <v>0</v>
      </c>
      <c r="K65" s="5">
        <f t="shared" si="14"/>
        <v>0</v>
      </c>
    </row>
    <row r="66" spans="1:11" s="17" customFormat="1" x14ac:dyDescent="0.35">
      <c r="A66" s="19" t="s">
        <v>221</v>
      </c>
      <c r="B66" s="28" t="s">
        <v>222</v>
      </c>
      <c r="C66" s="32">
        <v>0</v>
      </c>
      <c r="D66" s="32"/>
      <c r="E66" s="5">
        <f t="shared" si="13"/>
        <v>0</v>
      </c>
      <c r="F66" s="36"/>
      <c r="G66" s="22" t="s">
        <v>223</v>
      </c>
      <c r="H66" s="20" t="s">
        <v>224</v>
      </c>
      <c r="I66" s="32">
        <f t="shared" si="15"/>
        <v>0</v>
      </c>
      <c r="J66" s="32">
        <f t="shared" si="14"/>
        <v>0</v>
      </c>
      <c r="K66" s="5">
        <f t="shared" si="14"/>
        <v>0</v>
      </c>
    </row>
    <row r="67" spans="1:11" s="17" customFormat="1" x14ac:dyDescent="0.35">
      <c r="A67" s="19" t="s">
        <v>225</v>
      </c>
      <c r="B67" s="28" t="s">
        <v>226</v>
      </c>
      <c r="C67" s="32">
        <v>0</v>
      </c>
      <c r="D67" s="32"/>
      <c r="E67" s="5">
        <f t="shared" si="13"/>
        <v>0</v>
      </c>
      <c r="F67" s="36"/>
      <c r="G67" s="22" t="s">
        <v>227</v>
      </c>
      <c r="H67" s="20" t="s">
        <v>228</v>
      </c>
      <c r="I67" s="32">
        <f t="shared" si="15"/>
        <v>0</v>
      </c>
      <c r="J67" s="32">
        <f t="shared" si="14"/>
        <v>0</v>
      </c>
      <c r="K67" s="5">
        <f t="shared" si="14"/>
        <v>0</v>
      </c>
    </row>
    <row r="68" spans="1:11" s="17" customFormat="1" x14ac:dyDescent="0.35">
      <c r="A68" s="19" t="s">
        <v>229</v>
      </c>
      <c r="B68" s="28" t="s">
        <v>230</v>
      </c>
      <c r="C68" s="32">
        <v>0</v>
      </c>
      <c r="D68" s="32"/>
      <c r="E68" s="5">
        <f t="shared" si="13"/>
        <v>0</v>
      </c>
      <c r="F68" s="36"/>
      <c r="G68" s="22" t="s">
        <v>231</v>
      </c>
      <c r="H68" s="20" t="s">
        <v>232</v>
      </c>
      <c r="I68" s="32">
        <f t="shared" si="15"/>
        <v>0</v>
      </c>
      <c r="J68" s="32">
        <f t="shared" si="14"/>
        <v>0</v>
      </c>
      <c r="K68" s="5">
        <f t="shared" si="14"/>
        <v>0</v>
      </c>
    </row>
    <row r="69" spans="1:11" s="17" customFormat="1" x14ac:dyDescent="0.35">
      <c r="A69" s="19" t="s">
        <v>233</v>
      </c>
      <c r="B69" s="28" t="s">
        <v>234</v>
      </c>
      <c r="C69" s="32">
        <v>0</v>
      </c>
      <c r="D69" s="32"/>
      <c r="E69" s="5">
        <f t="shared" si="13"/>
        <v>0</v>
      </c>
      <c r="F69" s="36"/>
      <c r="G69" s="22" t="s">
        <v>235</v>
      </c>
      <c r="H69" s="20" t="s">
        <v>236</v>
      </c>
      <c r="I69" s="32">
        <f t="shared" si="15"/>
        <v>0</v>
      </c>
      <c r="J69" s="32">
        <f t="shared" si="14"/>
        <v>0</v>
      </c>
      <c r="K69" s="5">
        <f t="shared" si="14"/>
        <v>0</v>
      </c>
    </row>
    <row r="70" spans="1:11" s="17" customFormat="1" x14ac:dyDescent="0.35">
      <c r="A70" s="19" t="s">
        <v>237</v>
      </c>
      <c r="B70" s="28" t="s">
        <v>238</v>
      </c>
      <c r="C70" s="32">
        <v>0</v>
      </c>
      <c r="D70" s="32"/>
      <c r="E70" s="21">
        <f t="shared" si="13"/>
        <v>0</v>
      </c>
      <c r="F70" s="36"/>
      <c r="G70" s="22" t="s">
        <v>239</v>
      </c>
      <c r="H70" s="20" t="s">
        <v>240</v>
      </c>
      <c r="I70" s="32">
        <f t="shared" si="15"/>
        <v>0</v>
      </c>
      <c r="J70" s="32">
        <f t="shared" si="14"/>
        <v>0</v>
      </c>
      <c r="K70" s="21">
        <f t="shared" si="14"/>
        <v>0</v>
      </c>
    </row>
    <row r="71" spans="1:11" s="17" customFormat="1" x14ac:dyDescent="0.35">
      <c r="A71" s="19"/>
      <c r="B71" s="7" t="s">
        <v>241</v>
      </c>
      <c r="C71" s="32">
        <f>SUM(C61:C70)</f>
        <v>0</v>
      </c>
      <c r="D71" s="32">
        <f t="shared" ref="D71:E71" si="16">SUM(D62:D70)</f>
        <v>0</v>
      </c>
      <c r="E71" s="31">
        <f t="shared" si="16"/>
        <v>0</v>
      </c>
      <c r="F71" s="41"/>
      <c r="G71" s="22"/>
      <c r="H71" s="20"/>
      <c r="I71" s="32">
        <f>SUM(I62:I70)</f>
        <v>0</v>
      </c>
      <c r="J71" s="32">
        <f t="shared" si="14"/>
        <v>0</v>
      </c>
      <c r="K71" s="31">
        <f t="shared" si="14"/>
        <v>0</v>
      </c>
    </row>
    <row r="73" spans="1:11" x14ac:dyDescent="0.35">
      <c r="A73" s="11" t="s">
        <v>242</v>
      </c>
    </row>
    <row r="74" spans="1:11" x14ac:dyDescent="0.35">
      <c r="B74" t="s">
        <v>248</v>
      </c>
    </row>
    <row r="75" spans="1:11" x14ac:dyDescent="0.35">
      <c r="B75" t="s">
        <v>249</v>
      </c>
    </row>
    <row r="76" spans="1:11" x14ac:dyDescent="0.35">
      <c r="B76" t="s">
        <v>250</v>
      </c>
    </row>
    <row r="79" spans="1:11" ht="15" thickBot="1" x14ac:dyDescent="0.4">
      <c r="B79" s="12"/>
      <c r="G79"/>
      <c r="H79" s="13"/>
    </row>
    <row r="80" spans="1:11" x14ac:dyDescent="0.35">
      <c r="B80" s="14"/>
      <c r="H80" s="14"/>
    </row>
    <row r="81" spans="2:8" x14ac:dyDescent="0.35">
      <c r="B81" s="14" t="s">
        <v>243</v>
      </c>
      <c r="H81" s="14" t="s">
        <v>244</v>
      </c>
    </row>
  </sheetData>
  <mergeCells count="1">
    <mergeCell ref="A1:K2"/>
  </mergeCells>
  <pageMargins left="0.19685039370078741" right="0.19685039370078741" top="1.2270833333333333" bottom="0.74803149606299213" header="0.31496062992125984" footer="0.31496062992125984"/>
  <pageSetup scale="54" fitToHeight="0" orientation="landscape" r:id="rId1"/>
  <headerFooter>
    <oddHeader>&amp;C&amp;"-,Negrita"&amp;20&amp;K000000MUNICIPIO DE SANTA ANA MAYA MICHOACAN</oddHeader>
    <oddFooter>&amp;CHOJA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8FEC8-E3F9-4B99-84E6-0E8850D19733}">
  <dimension ref="A1:D1"/>
  <sheetViews>
    <sheetView workbookViewId="0"/>
  </sheetViews>
  <sheetFormatPr baseColWidth="10" defaultRowHeight="14.5" x14ac:dyDescent="0.35"/>
  <cols>
    <col min="1" max="1" width="20.1796875" bestFit="1" customWidth="1"/>
    <col min="4" max="4" width="18.1796875" bestFit="1" customWidth="1"/>
  </cols>
  <sheetData>
    <row r="1" spans="1:4" x14ac:dyDescent="0.35">
      <c r="A1" s="15" t="s">
        <v>246</v>
      </c>
      <c r="B1" s="15"/>
      <c r="C1" s="15"/>
      <c r="D1" s="15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DICIEMBRE 2023</vt:lpstr>
      <vt:lpstr>COMPARATIVO</vt:lpstr>
      <vt:lpstr>'DICIEMBRE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</dc:creator>
  <cp:lastModifiedBy>Usuario</cp:lastModifiedBy>
  <cp:lastPrinted>2022-08-12T20:02:14Z</cp:lastPrinted>
  <dcterms:created xsi:type="dcterms:W3CDTF">2022-08-12T20:00:04Z</dcterms:created>
  <dcterms:modified xsi:type="dcterms:W3CDTF">2024-03-13T21:48:27Z</dcterms:modified>
</cp:coreProperties>
</file>